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INDUSTRY Performance" sheetId="1" r:id="rId1"/>
    <sheet name="First Year" sheetId="2" r:id="rId2"/>
    <sheet name="Five Year" sheetId="3" r:id="rId3"/>
  </sheets>
  <definedNames>
    <definedName name="_xlnm.Print_Area" localSheetId="1">'First Year'!$A$1:$O$53</definedName>
    <definedName name="_xlnm.Print_Area" localSheetId="0">'INDUSTRY Performance'!$A$1:$O$53</definedName>
  </definedNames>
  <calcPr fullCalcOnLoad="1"/>
</workbook>
</file>

<file path=xl/sharedStrings.xml><?xml version="1.0" encoding="utf-8"?>
<sst xmlns="http://schemas.openxmlformats.org/spreadsheetml/2006/main" count="215" uniqueCount="92">
  <si>
    <t xml:space="preserve">  Food</t>
  </si>
  <si>
    <t xml:space="preserve">  Bar</t>
  </si>
  <si>
    <t xml:space="preserve">   Liquior</t>
  </si>
  <si>
    <t xml:space="preserve">   Wine</t>
  </si>
  <si>
    <t xml:space="preserve">   Beer</t>
  </si>
  <si>
    <t>COST OF GOODS</t>
  </si>
  <si>
    <t>SALES</t>
  </si>
  <si>
    <t xml:space="preserve">  Cost of Food</t>
  </si>
  <si>
    <t xml:space="preserve">  Cost of Bar</t>
  </si>
  <si>
    <t xml:space="preserve">   Liquor</t>
  </si>
  <si>
    <t xml:space="preserve">  Total Cost of Bar</t>
  </si>
  <si>
    <t>Total Cost of Goods</t>
  </si>
  <si>
    <t>Gross Profit from Sales</t>
  </si>
  <si>
    <t>TOTAL INCOME</t>
  </si>
  <si>
    <t>OPERATING EXPENSES</t>
  </si>
  <si>
    <t xml:space="preserve">  Management</t>
  </si>
  <si>
    <t xml:space="preserve">  Wage Expense</t>
  </si>
  <si>
    <t xml:space="preserve">  FICA</t>
  </si>
  <si>
    <t xml:space="preserve">  FUTA</t>
  </si>
  <si>
    <t xml:space="preserve">  SUTA</t>
  </si>
  <si>
    <t xml:space="preserve">  Workmen's comp</t>
  </si>
  <si>
    <t xml:space="preserve">  Payroll Processing</t>
  </si>
  <si>
    <t xml:space="preserve">  Repairs &amp; Maintenance</t>
  </si>
  <si>
    <t xml:space="preserve">  Office Expense</t>
  </si>
  <si>
    <t xml:space="preserve">  Telephone</t>
  </si>
  <si>
    <t xml:space="preserve">  Trash Removal</t>
  </si>
  <si>
    <t xml:space="preserve">  Cleaning &amp; Paper Supplies</t>
  </si>
  <si>
    <t xml:space="preserve">  Advertising</t>
  </si>
  <si>
    <t xml:space="preserve">  Credit Card Expense</t>
  </si>
  <si>
    <t xml:space="preserve">  Utilities</t>
  </si>
  <si>
    <t xml:space="preserve">  Insurance</t>
  </si>
  <si>
    <t xml:space="preserve">  Rent</t>
  </si>
  <si>
    <t>NET INCOME</t>
  </si>
  <si>
    <t xml:space="preserve">  Bank Fees</t>
  </si>
  <si>
    <t xml:space="preserve">  Laundry &amp; Linens</t>
  </si>
  <si>
    <t xml:space="preserve">  Legal Fees</t>
  </si>
  <si>
    <t xml:space="preserve">  Miscellenous Expense</t>
  </si>
  <si>
    <t xml:space="preserve">  Flowers, Decoration, Etc</t>
  </si>
  <si>
    <t xml:space="preserve">  Parking</t>
  </si>
  <si>
    <t xml:space="preserve">  CAM Charges</t>
  </si>
  <si>
    <t xml:space="preserve">  Licenses &amp; Permits</t>
  </si>
  <si>
    <t xml:space="preserve">  Replacement Allow.</t>
  </si>
  <si>
    <t xml:space="preserve">  Equipment Rental</t>
  </si>
  <si>
    <t xml:space="preserve">  Alcohol Beverage Tax</t>
  </si>
  <si>
    <t xml:space="preserve">  Entertainment/Music</t>
  </si>
  <si>
    <t xml:space="preserve">    </t>
  </si>
  <si>
    <t>Average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</si>
  <si>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</si>
  <si>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</si>
  <si>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</si>
  <si>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</si>
  <si>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</si>
  <si>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</si>
  <si>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</si>
  <si>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</si>
  <si>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</si>
  <si>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</si>
  <si>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</si>
  <si>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</si>
  <si>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Monthly</t>
  </si>
  <si>
    <t xml:space="preserve">       Total Bar</t>
  </si>
  <si>
    <t xml:space="preserve">     Total Operating Exp.</t>
  </si>
  <si>
    <t>Total Annual Inc.</t>
  </si>
  <si>
    <t>Annual Total Net Income</t>
  </si>
  <si>
    <t>Year One</t>
  </si>
  <si>
    <t>Year Two</t>
  </si>
  <si>
    <t>Year Three</t>
  </si>
  <si>
    <t>Year Four</t>
  </si>
  <si>
    <t>Year Five</t>
  </si>
  <si>
    <t>Yearly Increase Sales</t>
  </si>
  <si>
    <t xml:space="preserve">      Total Labor</t>
  </si>
  <si>
    <t xml:space="preserve">      Total Labor Expenses</t>
  </si>
  <si>
    <t>Operating Exp. Increases</t>
  </si>
  <si>
    <t>Expenses Fixed Exp Incse</t>
  </si>
  <si>
    <t>Acctg/Legal</t>
  </si>
  <si>
    <t>Avgs</t>
  </si>
  <si>
    <t xml:space="preserve">  Cost of Food </t>
  </si>
  <si>
    <t>This proforma is most useful in determining the initial feasibility of a project based on industry norms adjusted to the area and concept metrics</t>
  </si>
  <si>
    <t>Instructions:</t>
  </si>
  <si>
    <t>Step 1 - determine the desired annual sales and divide by 12; insert the Average Monthly amt in Cell C9; you will notice that the cells populate based on the %'s in the "Yellow" area</t>
  </si>
  <si>
    <t>Step 2 - make adjustments, determine what if's, etc by simply changing the % #'s up or down; BE CAREFUL NOT TO OVERWRITE THE "BLACK" #'S AS THEY ARE FORMULA BASED</t>
  </si>
  <si>
    <t>By Example: take Rent; the norm is 6-8% of gross sales; if your expected rent was, say $6000 per month, adjust the % up or down to get to the $6000 figure; this will show you what your rent would be as a % as well</t>
  </si>
  <si>
    <t>Step 3 - go to Line 1, Column D and work across each month inserting your estimate of "busier or slower" than the Average Month; By example: January is expected to be 20% below the Average Month so 80% is inserted; April on the other hand is anticipated</t>
  </si>
  <si>
    <t>to be very busy, or 115% of an Average month. This helps build a preliminary revenue curve into your projections</t>
  </si>
  <si>
    <t>Step 4 - click on the Five Year tab below and go to Line 1 Yearly Increase in Sales and insert your anticipated growth</t>
  </si>
  <si>
    <t xml:space="preserve">REMEMBER THESE ARE PRELIMINARY ESTIMATES; %'S WILL FLUCTUATE UP OR DOWN WITH VOLUME..OR NOT…THIS PROFORMA IS DESIGNED TO GET YOU TO A POINT TO </t>
  </si>
  <si>
    <t>DETERMINE WHETHER THERE IS A REASON TO DO FURTHER ANALYSIS</t>
  </si>
  <si>
    <t>Step 5 - the numbers here will then be purified against the work you have done or will do in the Capital Budget Spreadsheet.</t>
  </si>
  <si>
    <t>Step 1 - determine the desired annual sales and divide by 12; insert the Average Monthly amt in Cell C9 of the First Year and the INDUSTRY Performance tabs; you will notice that the cells populate based on the %'s in the "Yellow" area</t>
  </si>
  <si>
    <t>these %'s are industry norms from 2013 operations for Tableservice restaurants with An $18 - $22 Per Person Average (PPA)</t>
  </si>
  <si>
    <t>Step 2 - click on the First Year Tab and follow the instructions to "localize the projections"</t>
  </si>
  <si>
    <t>NOTE: the projections are "NET" of debt service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</si>
</sst>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2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64" fontId="0" fillId="0" borderId="0" xfId="0" applyNumberFormat="1" applyAlignment="1">
      <alignment/>
    </xf>
    <xf numFmtId="9" fontId="0" fillId="0" borderId="0" xfId="57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10" fontId="0" fillId="0" borderId="0" xfId="57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0" xfId="44" applyFont="1" applyAlignment="1">
      <alignment/>
    </xf>
    <xf numFmtId="44" fontId="1" fillId="0" borderId="12" xfId="44" applyFont="1" applyBorder="1" applyAlignment="1">
      <alignment/>
    </xf>
    <xf numFmtId="44" fontId="1" fillId="0" borderId="0" xfId="44" applyFont="1" applyAlignment="1">
      <alignment/>
    </xf>
    <xf numFmtId="44" fontId="0" fillId="0" borderId="14" xfId="44" applyFont="1" applyBorder="1" applyAlignment="1">
      <alignment/>
    </xf>
    <xf numFmtId="0" fontId="0" fillId="0" borderId="15" xfId="0" applyBorder="1" applyAlignment="1">
      <alignment/>
    </xf>
    <xf numFmtId="43" fontId="5" fillId="0" borderId="0" xfId="42" applyFont="1" applyAlignment="1">
      <alignment/>
    </xf>
    <xf numFmtId="44" fontId="0" fillId="0" borderId="16" xfId="44" applyFont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44" fontId="0" fillId="0" borderId="0" xfId="0" applyNumberFormat="1" applyAlignment="1">
      <alignment/>
    </xf>
    <xf numFmtId="44" fontId="0" fillId="0" borderId="12" xfId="0" applyNumberFormat="1" applyBorder="1" applyAlignment="1">
      <alignment/>
    </xf>
    <xf numFmtId="44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/>
    </xf>
    <xf numFmtId="44" fontId="0" fillId="0" borderId="18" xfId="44" applyFont="1" applyBorder="1" applyAlignment="1">
      <alignment/>
    </xf>
    <xf numFmtId="43" fontId="0" fillId="0" borderId="18" xfId="42" applyFont="1" applyBorder="1" applyAlignment="1">
      <alignment/>
    </xf>
    <xf numFmtId="43" fontId="5" fillId="0" borderId="18" xfId="42" applyFont="1" applyBorder="1" applyAlignment="1">
      <alignment/>
    </xf>
    <xf numFmtId="44" fontId="5" fillId="0" borderId="18" xfId="44" applyFont="1" applyBorder="1" applyAlignment="1">
      <alignment/>
    </xf>
    <xf numFmtId="44" fontId="0" fillId="0" borderId="20" xfId="44" applyFont="1" applyBorder="1" applyAlignment="1">
      <alignment/>
    </xf>
    <xf numFmtId="43" fontId="0" fillId="0" borderId="19" xfId="42" applyFont="1" applyBorder="1" applyAlignment="1">
      <alignment/>
    </xf>
    <xf numFmtId="44" fontId="0" fillId="0" borderId="19" xfId="44" applyFont="1" applyBorder="1" applyAlignment="1">
      <alignment/>
    </xf>
    <xf numFmtId="44" fontId="0" fillId="0" borderId="18" xfId="0" applyNumberFormat="1" applyBorder="1" applyAlignment="1">
      <alignment/>
    </xf>
    <xf numFmtId="44" fontId="5" fillId="0" borderId="18" xfId="0" applyNumberFormat="1" applyFont="1" applyBorder="1" applyAlignment="1">
      <alignment/>
    </xf>
    <xf numFmtId="44" fontId="0" fillId="0" borderId="20" xfId="0" applyNumberFormat="1" applyBorder="1" applyAlignment="1">
      <alignment/>
    </xf>
    <xf numFmtId="9" fontId="0" fillId="0" borderId="18" xfId="57" applyFont="1" applyBorder="1" applyAlignment="1">
      <alignment/>
    </xf>
    <xf numFmtId="43" fontId="5" fillId="0" borderId="18" xfId="0" applyNumberFormat="1" applyFont="1" applyBorder="1" applyAlignment="1">
      <alignment/>
    </xf>
    <xf numFmtId="43" fontId="0" fillId="0" borderId="18" xfId="0" applyNumberFormat="1" applyBorder="1" applyAlignment="1">
      <alignment/>
    </xf>
    <xf numFmtId="44" fontId="0" fillId="0" borderId="21" xfId="0" applyNumberFormat="1" applyBorder="1" applyAlignment="1">
      <alignment/>
    </xf>
    <xf numFmtId="43" fontId="0" fillId="0" borderId="21" xfId="42" applyFont="1" applyBorder="1" applyAlignment="1">
      <alignment/>
    </xf>
    <xf numFmtId="43" fontId="5" fillId="0" borderId="21" xfId="42" applyFont="1" applyBorder="1" applyAlignment="1">
      <alignment/>
    </xf>
    <xf numFmtId="44" fontId="5" fillId="0" borderId="21" xfId="0" applyNumberFormat="1" applyFont="1" applyBorder="1" applyAlignment="1">
      <alignment/>
    </xf>
    <xf numFmtId="44" fontId="0" fillId="0" borderId="22" xfId="0" applyNumberFormat="1" applyBorder="1" applyAlignment="1">
      <alignment/>
    </xf>
    <xf numFmtId="9" fontId="0" fillId="0" borderId="21" xfId="57" applyFont="1" applyBorder="1" applyAlignment="1">
      <alignment/>
    </xf>
    <xf numFmtId="0" fontId="0" fillId="0" borderId="21" xfId="0" applyBorder="1" applyAlignment="1">
      <alignment/>
    </xf>
    <xf numFmtId="44" fontId="0" fillId="0" borderId="23" xfId="44" applyFont="1" applyBorder="1" applyAlignment="1">
      <alignment/>
    </xf>
    <xf numFmtId="43" fontId="0" fillId="0" borderId="21" xfId="0" applyNumberFormat="1" applyBorder="1" applyAlignment="1">
      <alignment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/>
    </xf>
    <xf numFmtId="43" fontId="5" fillId="0" borderId="27" xfId="42" applyFont="1" applyBorder="1" applyAlignment="1">
      <alignment/>
    </xf>
    <xf numFmtId="164" fontId="5" fillId="0" borderId="0" xfId="42" applyNumberFormat="1" applyFont="1" applyAlignment="1">
      <alignment/>
    </xf>
    <xf numFmtId="164" fontId="0" fillId="0" borderId="16" xfId="44" applyNumberFormat="1" applyFont="1" applyBorder="1" applyAlignment="1">
      <alignment/>
    </xf>
    <xf numFmtId="43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43" fontId="0" fillId="0" borderId="18" xfId="42" applyFont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9" fontId="4" fillId="33" borderId="0" xfId="57" applyFont="1" applyFill="1" applyAlignment="1" applyProtection="1">
      <alignment/>
      <protection locked="0"/>
    </xf>
    <xf numFmtId="0" fontId="0" fillId="33" borderId="12" xfId="0" applyFill="1" applyBorder="1" applyAlignment="1">
      <alignment horizontal="center"/>
    </xf>
    <xf numFmtId="10" fontId="4" fillId="33" borderId="0" xfId="0" applyNumberFormat="1" applyFont="1" applyFill="1" applyAlignment="1" applyProtection="1">
      <alignment/>
      <protection locked="0"/>
    </xf>
    <xf numFmtId="10" fontId="0" fillId="33" borderId="0" xfId="0" applyNumberFormat="1" applyFill="1" applyAlignment="1">
      <alignment/>
    </xf>
    <xf numFmtId="10" fontId="4" fillId="33" borderId="0" xfId="57" applyNumberFormat="1" applyFont="1" applyFill="1" applyAlignment="1" applyProtection="1">
      <alignment/>
      <protection locked="0"/>
    </xf>
    <xf numFmtId="10" fontId="0" fillId="33" borderId="0" xfId="57" applyNumberFormat="1" applyFont="1" applyFill="1" applyAlignment="1" applyProtection="1">
      <alignment/>
      <protection locked="0"/>
    </xf>
    <xf numFmtId="10" fontId="0" fillId="33" borderId="0" xfId="57" applyNumberFormat="1" applyFont="1" applyFill="1" applyAlignment="1">
      <alignment/>
    </xf>
    <xf numFmtId="164" fontId="4" fillId="33" borderId="0" xfId="0" applyNumberFormat="1" applyFont="1" applyFill="1" applyAlignment="1" applyProtection="1">
      <alignment/>
      <protection locked="0"/>
    </xf>
    <xf numFmtId="10" fontId="0" fillId="33" borderId="0" xfId="0" applyNumberFormat="1" applyFont="1" applyFill="1" applyAlignment="1" applyProtection="1">
      <alignment/>
      <protection/>
    </xf>
    <xf numFmtId="0" fontId="41" fillId="0" borderId="0" xfId="0" applyFont="1" applyAlignment="1">
      <alignment/>
    </xf>
    <xf numFmtId="164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76"/>
  <sheetViews>
    <sheetView tabSelected="1" zoomScale="75" zoomScaleNormal="75" zoomScalePageLayoutView="0" workbookViewId="0" topLeftCell="A51">
      <selection activeCell="A58" sqref="A58"/>
    </sheetView>
  </sheetViews>
  <sheetFormatPr defaultColWidth="9.140625" defaultRowHeight="12.75"/>
  <cols>
    <col min="1" max="1" width="24.28125" style="0" customWidth="1"/>
    <col min="2" max="2" width="12.7109375" style="0" customWidth="1"/>
    <col min="3" max="14" width="14.7109375" style="0" customWidth="1"/>
    <col min="15" max="15" width="16.7109375" style="0" customWidth="1"/>
    <col min="16" max="20" width="12.7109375" style="0" customWidth="1"/>
  </cols>
  <sheetData>
    <row r="1" spans="1:15" ht="12.75">
      <c r="A1" s="64"/>
      <c r="B1" s="66" t="s">
        <v>75</v>
      </c>
      <c r="C1" s="67"/>
      <c r="D1" s="68">
        <v>0.8</v>
      </c>
      <c r="E1" s="68">
        <v>0.95</v>
      </c>
      <c r="F1" s="68">
        <v>1.15</v>
      </c>
      <c r="G1" s="68">
        <v>1.15</v>
      </c>
      <c r="H1" s="68">
        <v>1.1</v>
      </c>
      <c r="I1" s="68">
        <v>0.85</v>
      </c>
      <c r="J1" s="68">
        <v>0.9</v>
      </c>
      <c r="K1" s="68">
        <v>0.8</v>
      </c>
      <c r="L1" s="68">
        <v>0.7</v>
      </c>
      <c r="M1" s="68">
        <v>1.15</v>
      </c>
      <c r="N1" s="68">
        <v>1.2</v>
      </c>
      <c r="O1" s="68">
        <v>1.25</v>
      </c>
    </row>
    <row r="2" spans="1:15" ht="13.5" thickBot="1">
      <c r="A2" s="4" t="s">
        <v>6</v>
      </c>
      <c r="B2" s="67" t="s">
        <v>59</v>
      </c>
      <c r="C2" s="67" t="s">
        <v>46</v>
      </c>
      <c r="D2" s="69" t="s">
        <v>47</v>
      </c>
      <c r="E2" s="69" t="s">
        <v>48</v>
      </c>
      <c r="F2" s="69" t="s">
        <v>49</v>
      </c>
      <c r="G2" s="69" t="s">
        <v>50</v>
      </c>
      <c r="H2" s="69" t="s">
        <v>51</v>
      </c>
      <c r="I2" s="69" t="s">
        <v>52</v>
      </c>
      <c r="J2" s="69" t="s">
        <v>53</v>
      </c>
      <c r="K2" s="69" t="s">
        <v>54</v>
      </c>
      <c r="L2" s="69" t="s">
        <v>55</v>
      </c>
      <c r="M2" s="69" t="s">
        <v>56</v>
      </c>
      <c r="N2" s="69" t="s">
        <v>57</v>
      </c>
      <c r="O2" s="69" t="s">
        <v>58</v>
      </c>
    </row>
    <row r="3" spans="1:17" ht="13.5" thickTop="1">
      <c r="A3" t="s">
        <v>0</v>
      </c>
      <c r="B3" s="70">
        <v>0.6</v>
      </c>
      <c r="C3" s="1">
        <f>SUM(B3*C9)</f>
        <v>0</v>
      </c>
      <c r="D3" s="1">
        <f>$C$3*D1</f>
        <v>0</v>
      </c>
      <c r="E3" s="1">
        <f aca="true" t="shared" si="0" ref="E3:O3">$C$3*E1</f>
        <v>0</v>
      </c>
      <c r="F3" s="1">
        <f t="shared" si="0"/>
        <v>0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">
        <f t="shared" si="0"/>
        <v>0</v>
      </c>
      <c r="O3" s="1">
        <f t="shared" si="0"/>
        <v>0</v>
      </c>
      <c r="Q3" s="1">
        <f>SUM(D3:O3)</f>
        <v>0</v>
      </c>
    </row>
    <row r="4" spans="1:17" ht="12.75">
      <c r="A4" s="3" t="s">
        <v>1</v>
      </c>
      <c r="B4" s="7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Q4" s="1"/>
    </row>
    <row r="5" spans="1:17" ht="12.75">
      <c r="A5" t="s">
        <v>2</v>
      </c>
      <c r="B5" s="70">
        <v>0.1</v>
      </c>
      <c r="C5" s="1">
        <f>SUM(B5*C9)</f>
        <v>0</v>
      </c>
      <c r="D5" s="9">
        <f>$C$5*D1</f>
        <v>0</v>
      </c>
      <c r="E5" s="9">
        <f>$C$5*E1</f>
        <v>0</v>
      </c>
      <c r="F5" s="9">
        <f aca="true" t="shared" si="1" ref="F5:O5">$C$5*F1</f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9">
        <f t="shared" si="1"/>
        <v>0</v>
      </c>
      <c r="M5" s="9">
        <f t="shared" si="1"/>
        <v>0</v>
      </c>
      <c r="N5" s="9">
        <f t="shared" si="1"/>
        <v>0</v>
      </c>
      <c r="O5" s="9">
        <f t="shared" si="1"/>
        <v>0</v>
      </c>
      <c r="Q5" s="9">
        <f aca="true" t="shared" si="2" ref="Q5:Q50">SUM(D5:O5)</f>
        <v>0</v>
      </c>
    </row>
    <row r="6" spans="1:17" ht="12.75">
      <c r="A6" t="s">
        <v>3</v>
      </c>
      <c r="B6" s="70">
        <v>0.15</v>
      </c>
      <c r="C6" s="1">
        <f>SUM(B6*C9)</f>
        <v>0</v>
      </c>
      <c r="D6" s="9">
        <f>C6*$D$1</f>
        <v>0</v>
      </c>
      <c r="E6" s="9">
        <f>$C$6*E1</f>
        <v>0</v>
      </c>
      <c r="F6" s="9">
        <f aca="true" t="shared" si="3" ref="F6:O6">$C$6*F1</f>
        <v>0</v>
      </c>
      <c r="G6" s="9">
        <f t="shared" si="3"/>
        <v>0</v>
      </c>
      <c r="H6" s="9">
        <f t="shared" si="3"/>
        <v>0</v>
      </c>
      <c r="I6" s="9">
        <f t="shared" si="3"/>
        <v>0</v>
      </c>
      <c r="J6" s="9">
        <f t="shared" si="3"/>
        <v>0</v>
      </c>
      <c r="K6" s="9">
        <f t="shared" si="3"/>
        <v>0</v>
      </c>
      <c r="L6" s="9">
        <f t="shared" si="3"/>
        <v>0</v>
      </c>
      <c r="M6" s="9">
        <f t="shared" si="3"/>
        <v>0</v>
      </c>
      <c r="N6" s="9">
        <f t="shared" si="3"/>
        <v>0</v>
      </c>
      <c r="O6" s="9">
        <f t="shared" si="3"/>
        <v>0</v>
      </c>
      <c r="Q6" s="9">
        <f t="shared" si="2"/>
        <v>0</v>
      </c>
    </row>
    <row r="7" spans="1:17" ht="12.75">
      <c r="A7" t="s">
        <v>4</v>
      </c>
      <c r="B7" s="70">
        <v>0.15</v>
      </c>
      <c r="C7" s="5">
        <f>SUM(B7*C9)</f>
        <v>0</v>
      </c>
      <c r="D7" s="10">
        <f>C7*$D$1</f>
        <v>0</v>
      </c>
      <c r="E7" s="10">
        <f>$C$7*E1</f>
        <v>0</v>
      </c>
      <c r="F7" s="10">
        <f aca="true" t="shared" si="4" ref="F7:O7">$C$7*F1</f>
        <v>0</v>
      </c>
      <c r="G7" s="10">
        <f t="shared" si="4"/>
        <v>0</v>
      </c>
      <c r="H7" s="10">
        <f t="shared" si="4"/>
        <v>0</v>
      </c>
      <c r="I7" s="10">
        <f t="shared" si="4"/>
        <v>0</v>
      </c>
      <c r="J7" s="10">
        <f t="shared" si="4"/>
        <v>0</v>
      </c>
      <c r="K7" s="10">
        <f t="shared" si="4"/>
        <v>0</v>
      </c>
      <c r="L7" s="10">
        <f t="shared" si="4"/>
        <v>0</v>
      </c>
      <c r="M7" s="10">
        <f t="shared" si="4"/>
        <v>0</v>
      </c>
      <c r="N7" s="10">
        <f t="shared" si="4"/>
        <v>0</v>
      </c>
      <c r="O7" s="10">
        <f t="shared" si="4"/>
        <v>0</v>
      </c>
      <c r="Q7" s="9">
        <f t="shared" si="2"/>
        <v>0</v>
      </c>
    </row>
    <row r="8" spans="1:17" ht="12.75">
      <c r="A8" t="s">
        <v>60</v>
      </c>
      <c r="B8" s="76">
        <f>SUM(B5:B7)</f>
        <v>0.4</v>
      </c>
      <c r="C8" s="5">
        <f>SUM(C5:C7)</f>
        <v>0</v>
      </c>
      <c r="D8" s="15">
        <f>C8*$D$1</f>
        <v>0</v>
      </c>
      <c r="E8" s="15">
        <f>$C$8*E1</f>
        <v>0</v>
      </c>
      <c r="F8" s="15">
        <f aca="true" t="shared" si="5" ref="F8:O8">$C$8*F1</f>
        <v>0</v>
      </c>
      <c r="G8" s="15">
        <f t="shared" si="5"/>
        <v>0</v>
      </c>
      <c r="H8" s="15">
        <f t="shared" si="5"/>
        <v>0</v>
      </c>
      <c r="I8" s="15">
        <f t="shared" si="5"/>
        <v>0</v>
      </c>
      <c r="J8" s="15">
        <f t="shared" si="5"/>
        <v>0</v>
      </c>
      <c r="K8" s="15">
        <f t="shared" si="5"/>
        <v>0</v>
      </c>
      <c r="L8" s="15">
        <f t="shared" si="5"/>
        <v>0</v>
      </c>
      <c r="M8" s="15">
        <f t="shared" si="5"/>
        <v>0</v>
      </c>
      <c r="N8" s="15">
        <f t="shared" si="5"/>
        <v>0</v>
      </c>
      <c r="O8" s="15">
        <f t="shared" si="5"/>
        <v>0</v>
      </c>
      <c r="Q8" s="1">
        <f t="shared" si="2"/>
        <v>0</v>
      </c>
    </row>
    <row r="9" spans="1:17" ht="13.5" thickBot="1">
      <c r="A9" s="4" t="s">
        <v>13</v>
      </c>
      <c r="B9" s="71">
        <f>SUM(B3+B8)</f>
        <v>1</v>
      </c>
      <c r="C9" s="75">
        <v>0</v>
      </c>
      <c r="D9" s="13">
        <f>SUM(D3,D8)</f>
        <v>0</v>
      </c>
      <c r="E9" s="13">
        <f>SUM(E3,E8)</f>
        <v>0</v>
      </c>
      <c r="F9" s="13">
        <f aca="true" t="shared" si="6" ref="F9:O9">SUM(F3,F8)</f>
        <v>0</v>
      </c>
      <c r="G9" s="13">
        <f t="shared" si="6"/>
        <v>0</v>
      </c>
      <c r="H9" s="13">
        <f t="shared" si="6"/>
        <v>0</v>
      </c>
      <c r="I9" s="13">
        <f t="shared" si="6"/>
        <v>0</v>
      </c>
      <c r="J9" s="13">
        <f t="shared" si="6"/>
        <v>0</v>
      </c>
      <c r="K9" s="13">
        <f t="shared" si="6"/>
        <v>0</v>
      </c>
      <c r="L9" s="13">
        <f t="shared" si="6"/>
        <v>0</v>
      </c>
      <c r="M9" s="13">
        <f t="shared" si="6"/>
        <v>0</v>
      </c>
      <c r="N9" s="13">
        <f t="shared" si="6"/>
        <v>0</v>
      </c>
      <c r="O9" s="13">
        <f t="shared" si="6"/>
        <v>0</v>
      </c>
      <c r="Q9" s="1">
        <f t="shared" si="2"/>
        <v>0</v>
      </c>
    </row>
    <row r="10" spans="1:17" ht="13.5" thickBot="1">
      <c r="A10" s="4" t="s">
        <v>5</v>
      </c>
      <c r="B10" s="6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7" t="s">
        <v>62</v>
      </c>
      <c r="O10" s="8">
        <f>SUM(D9:O9)</f>
        <v>0</v>
      </c>
      <c r="Q10" s="1"/>
    </row>
    <row r="11" spans="1:17" ht="12.75">
      <c r="A11" s="64" t="s">
        <v>76</v>
      </c>
      <c r="B11" s="72">
        <v>0.32</v>
      </c>
      <c r="C11" s="1">
        <f>SUM(B11*C3)</f>
        <v>0</v>
      </c>
      <c r="D11" s="13">
        <f>$C$11*D1</f>
        <v>0</v>
      </c>
      <c r="E11" s="13">
        <f aca="true" t="shared" si="7" ref="E11:O11">$C$11*E1</f>
        <v>0</v>
      </c>
      <c r="F11" s="13">
        <f t="shared" si="7"/>
        <v>0</v>
      </c>
      <c r="G11" s="13">
        <f t="shared" si="7"/>
        <v>0</v>
      </c>
      <c r="H11" s="13">
        <f t="shared" si="7"/>
        <v>0</v>
      </c>
      <c r="I11" s="13">
        <f t="shared" si="7"/>
        <v>0</v>
      </c>
      <c r="J11" s="13">
        <f t="shared" si="7"/>
        <v>0</v>
      </c>
      <c r="K11" s="13">
        <f t="shared" si="7"/>
        <v>0</v>
      </c>
      <c r="L11" s="13">
        <f t="shared" si="7"/>
        <v>0</v>
      </c>
      <c r="M11" s="13">
        <f t="shared" si="7"/>
        <v>0</v>
      </c>
      <c r="N11" s="13">
        <f t="shared" si="7"/>
        <v>0</v>
      </c>
      <c r="O11" s="13">
        <f t="shared" si="7"/>
        <v>0</v>
      </c>
      <c r="Q11" s="1">
        <f t="shared" si="2"/>
        <v>0</v>
      </c>
    </row>
    <row r="12" spans="1:17" ht="12.75">
      <c r="A12" s="4" t="s">
        <v>8</v>
      </c>
      <c r="B12" s="7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Q12" s="1"/>
    </row>
    <row r="13" spans="1:17" ht="12.75">
      <c r="A13" t="s">
        <v>9</v>
      </c>
      <c r="B13" s="72">
        <v>0.25</v>
      </c>
      <c r="C13" s="1">
        <f>SUM(B13*C5)</f>
        <v>0</v>
      </c>
      <c r="D13" s="13">
        <f>$C$13*D1</f>
        <v>0</v>
      </c>
      <c r="E13" s="13">
        <f aca="true" t="shared" si="8" ref="E13:O13">$C$13*E1</f>
        <v>0</v>
      </c>
      <c r="F13" s="13">
        <f t="shared" si="8"/>
        <v>0</v>
      </c>
      <c r="G13" s="13">
        <f t="shared" si="8"/>
        <v>0</v>
      </c>
      <c r="H13" s="13">
        <f t="shared" si="8"/>
        <v>0</v>
      </c>
      <c r="I13" s="13">
        <f t="shared" si="8"/>
        <v>0</v>
      </c>
      <c r="J13" s="13">
        <f t="shared" si="8"/>
        <v>0</v>
      </c>
      <c r="K13" s="13">
        <f t="shared" si="8"/>
        <v>0</v>
      </c>
      <c r="L13" s="13">
        <f t="shared" si="8"/>
        <v>0</v>
      </c>
      <c r="M13" s="13">
        <f t="shared" si="8"/>
        <v>0</v>
      </c>
      <c r="N13" s="13">
        <f t="shared" si="8"/>
        <v>0</v>
      </c>
      <c r="O13" s="13">
        <f t="shared" si="8"/>
        <v>0</v>
      </c>
      <c r="Q13" s="1">
        <f t="shared" si="2"/>
        <v>0</v>
      </c>
    </row>
    <row r="14" spans="1:17" ht="12.75">
      <c r="A14" t="s">
        <v>3</v>
      </c>
      <c r="B14" s="72">
        <v>0.4</v>
      </c>
      <c r="C14" s="1">
        <f>SUM(B14*C6)</f>
        <v>0</v>
      </c>
      <c r="D14" s="13">
        <f>$C$14*D1</f>
        <v>0</v>
      </c>
      <c r="E14" s="13">
        <f aca="true" t="shared" si="9" ref="E14:O14">$C$14*E1</f>
        <v>0</v>
      </c>
      <c r="F14" s="13">
        <f t="shared" si="9"/>
        <v>0</v>
      </c>
      <c r="G14" s="13">
        <f t="shared" si="9"/>
        <v>0</v>
      </c>
      <c r="H14" s="13">
        <f t="shared" si="9"/>
        <v>0</v>
      </c>
      <c r="I14" s="13">
        <f t="shared" si="9"/>
        <v>0</v>
      </c>
      <c r="J14" s="13">
        <f t="shared" si="9"/>
        <v>0</v>
      </c>
      <c r="K14" s="13">
        <f t="shared" si="9"/>
        <v>0</v>
      </c>
      <c r="L14" s="13">
        <f t="shared" si="9"/>
        <v>0</v>
      </c>
      <c r="M14" s="13">
        <f t="shared" si="9"/>
        <v>0</v>
      </c>
      <c r="N14" s="13">
        <f t="shared" si="9"/>
        <v>0</v>
      </c>
      <c r="O14" s="13">
        <f t="shared" si="9"/>
        <v>0</v>
      </c>
      <c r="Q14" s="9">
        <f t="shared" si="2"/>
        <v>0</v>
      </c>
    </row>
    <row r="15" spans="1:17" ht="12.75">
      <c r="A15" t="s">
        <v>4</v>
      </c>
      <c r="B15" s="72">
        <v>0.32</v>
      </c>
      <c r="C15" s="1">
        <f>SUM(B15*C7)</f>
        <v>0</v>
      </c>
      <c r="D15" s="13">
        <f>$C$15*D1</f>
        <v>0</v>
      </c>
      <c r="E15" s="13">
        <f aca="true" t="shared" si="10" ref="E15:O15">$C$15*E1</f>
        <v>0</v>
      </c>
      <c r="F15" s="13">
        <f t="shared" si="10"/>
        <v>0</v>
      </c>
      <c r="G15" s="13">
        <f t="shared" si="10"/>
        <v>0</v>
      </c>
      <c r="H15" s="13">
        <f t="shared" si="10"/>
        <v>0</v>
      </c>
      <c r="I15" s="13">
        <f t="shared" si="10"/>
        <v>0</v>
      </c>
      <c r="J15" s="13">
        <f t="shared" si="10"/>
        <v>0</v>
      </c>
      <c r="K15" s="13">
        <f t="shared" si="10"/>
        <v>0</v>
      </c>
      <c r="L15" s="13">
        <f t="shared" si="10"/>
        <v>0</v>
      </c>
      <c r="M15" s="13">
        <f t="shared" si="10"/>
        <v>0</v>
      </c>
      <c r="N15" s="13">
        <f t="shared" si="10"/>
        <v>0</v>
      </c>
      <c r="O15" s="13">
        <f t="shared" si="10"/>
        <v>0</v>
      </c>
      <c r="Q15" s="9">
        <f t="shared" si="2"/>
        <v>0</v>
      </c>
    </row>
    <row r="16" spans="1:17" ht="12.75">
      <c r="A16" s="4" t="s">
        <v>10</v>
      </c>
      <c r="B16" s="74" t="e">
        <f>SUM(C16/C8)</f>
        <v>#DIV/0!</v>
      </c>
      <c r="C16" s="1">
        <f>SUM(C13:C15)</f>
        <v>0</v>
      </c>
      <c r="D16" s="9">
        <f>SUM(D13:D15)</f>
        <v>0</v>
      </c>
      <c r="E16" s="9">
        <f aca="true" t="shared" si="11" ref="E16:O16">SUM(E13:E15)</f>
        <v>0</v>
      </c>
      <c r="F16" s="9">
        <f t="shared" si="11"/>
        <v>0</v>
      </c>
      <c r="G16" s="9">
        <f t="shared" si="11"/>
        <v>0</v>
      </c>
      <c r="H16" s="9">
        <f t="shared" si="11"/>
        <v>0</v>
      </c>
      <c r="I16" s="9">
        <f t="shared" si="11"/>
        <v>0</v>
      </c>
      <c r="J16" s="9">
        <f t="shared" si="11"/>
        <v>0</v>
      </c>
      <c r="K16" s="9">
        <f t="shared" si="11"/>
        <v>0</v>
      </c>
      <c r="L16" s="9">
        <f t="shared" si="11"/>
        <v>0</v>
      </c>
      <c r="M16" s="9">
        <f t="shared" si="11"/>
        <v>0</v>
      </c>
      <c r="N16" s="9">
        <f t="shared" si="11"/>
        <v>0</v>
      </c>
      <c r="O16" s="9">
        <f t="shared" si="11"/>
        <v>0</v>
      </c>
      <c r="Q16" s="9">
        <f t="shared" si="2"/>
        <v>0</v>
      </c>
    </row>
    <row r="17" spans="1:17" ht="12.75">
      <c r="A17" s="4" t="s">
        <v>11</v>
      </c>
      <c r="B17" s="71" t="e">
        <f>C17/C9</f>
        <v>#DIV/0!</v>
      </c>
      <c r="C17" s="1">
        <f>SUM(C11+C16)</f>
        <v>0</v>
      </c>
      <c r="D17" s="10">
        <f>SUM(D11+D16)</f>
        <v>0</v>
      </c>
      <c r="E17" s="10">
        <f aca="true" t="shared" si="12" ref="E17:O17">SUM(E11+E16)</f>
        <v>0</v>
      </c>
      <c r="F17" s="10">
        <f t="shared" si="12"/>
        <v>0</v>
      </c>
      <c r="G17" s="10">
        <f t="shared" si="12"/>
        <v>0</v>
      </c>
      <c r="H17" s="10">
        <f t="shared" si="12"/>
        <v>0</v>
      </c>
      <c r="I17" s="10">
        <f t="shared" si="12"/>
        <v>0</v>
      </c>
      <c r="J17" s="10">
        <f t="shared" si="12"/>
        <v>0</v>
      </c>
      <c r="K17" s="10">
        <f t="shared" si="12"/>
        <v>0</v>
      </c>
      <c r="L17" s="10">
        <f t="shared" si="12"/>
        <v>0</v>
      </c>
      <c r="M17" s="10">
        <f t="shared" si="12"/>
        <v>0</v>
      </c>
      <c r="N17" s="10">
        <f t="shared" si="12"/>
        <v>0</v>
      </c>
      <c r="O17" s="10">
        <f t="shared" si="12"/>
        <v>0</v>
      </c>
      <c r="Q17" s="9">
        <f t="shared" si="2"/>
        <v>0</v>
      </c>
    </row>
    <row r="18" spans="1:17" ht="13.5" thickBot="1">
      <c r="A18" s="4" t="s">
        <v>12</v>
      </c>
      <c r="B18" s="71" t="e">
        <f>C18/C9</f>
        <v>#DIV/0!</v>
      </c>
      <c r="C18" s="1">
        <f aca="true" t="shared" si="13" ref="C18:O18">SUM(C9-C17)</f>
        <v>0</v>
      </c>
      <c r="D18" s="14">
        <f t="shared" si="13"/>
        <v>0</v>
      </c>
      <c r="E18" s="14">
        <f t="shared" si="13"/>
        <v>0</v>
      </c>
      <c r="F18" s="14">
        <f t="shared" si="13"/>
        <v>0</v>
      </c>
      <c r="G18" s="14">
        <f t="shared" si="13"/>
        <v>0</v>
      </c>
      <c r="H18" s="14">
        <f t="shared" si="13"/>
        <v>0</v>
      </c>
      <c r="I18" s="14">
        <f t="shared" si="13"/>
        <v>0</v>
      </c>
      <c r="J18" s="14">
        <f t="shared" si="13"/>
        <v>0</v>
      </c>
      <c r="K18" s="14">
        <f t="shared" si="13"/>
        <v>0</v>
      </c>
      <c r="L18" s="14">
        <f t="shared" si="13"/>
        <v>0</v>
      </c>
      <c r="M18" s="14">
        <f t="shared" si="13"/>
        <v>0</v>
      </c>
      <c r="N18" s="14">
        <f t="shared" si="13"/>
        <v>0</v>
      </c>
      <c r="O18" s="14">
        <f t="shared" si="13"/>
        <v>0</v>
      </c>
      <c r="Q18" s="1">
        <f t="shared" si="2"/>
        <v>0</v>
      </c>
    </row>
    <row r="19" spans="1:17" ht="13.5" thickTop="1">
      <c r="A19" s="4" t="s">
        <v>14</v>
      </c>
      <c r="B19" s="6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Q19" s="1"/>
    </row>
    <row r="20" spans="1:17" ht="12.75">
      <c r="A20" t="s">
        <v>16</v>
      </c>
      <c r="B20" s="72">
        <v>0.2</v>
      </c>
      <c r="C20" s="1">
        <f>SUM(C9*B20)</f>
        <v>0</v>
      </c>
      <c r="D20" s="13">
        <f>$C$20*D1</f>
        <v>0</v>
      </c>
      <c r="E20" s="13">
        <f aca="true" t="shared" si="14" ref="E20:O20">$C$20*E1</f>
        <v>0</v>
      </c>
      <c r="F20" s="13">
        <f t="shared" si="14"/>
        <v>0</v>
      </c>
      <c r="G20" s="13">
        <f t="shared" si="14"/>
        <v>0</v>
      </c>
      <c r="H20" s="13">
        <f t="shared" si="14"/>
        <v>0</v>
      </c>
      <c r="I20" s="13">
        <f t="shared" si="14"/>
        <v>0</v>
      </c>
      <c r="J20" s="13">
        <f t="shared" si="14"/>
        <v>0</v>
      </c>
      <c r="K20" s="13">
        <f t="shared" si="14"/>
        <v>0</v>
      </c>
      <c r="L20" s="13">
        <f t="shared" si="14"/>
        <v>0</v>
      </c>
      <c r="M20" s="13">
        <f t="shared" si="14"/>
        <v>0</v>
      </c>
      <c r="N20" s="13">
        <f t="shared" si="14"/>
        <v>0</v>
      </c>
      <c r="O20" s="13">
        <f t="shared" si="14"/>
        <v>0</v>
      </c>
      <c r="Q20" s="1">
        <f t="shared" si="2"/>
        <v>0</v>
      </c>
    </row>
    <row r="21" spans="1:17" ht="15">
      <c r="A21" t="s">
        <v>15</v>
      </c>
      <c r="B21" s="72">
        <v>0.1</v>
      </c>
      <c r="C21" s="1">
        <f>SUM(C9*B21)</f>
        <v>0</v>
      </c>
      <c r="D21" s="18">
        <f>$C$21*D1</f>
        <v>0</v>
      </c>
      <c r="E21" s="18">
        <f aca="true" t="shared" si="15" ref="E21:O21">$C$21*E1</f>
        <v>0</v>
      </c>
      <c r="F21" s="18">
        <f t="shared" si="15"/>
        <v>0</v>
      </c>
      <c r="G21" s="18">
        <f t="shared" si="15"/>
        <v>0</v>
      </c>
      <c r="H21" s="18">
        <f t="shared" si="15"/>
        <v>0</v>
      </c>
      <c r="I21" s="18">
        <f t="shared" si="15"/>
        <v>0</v>
      </c>
      <c r="J21" s="18">
        <f t="shared" si="15"/>
        <v>0</v>
      </c>
      <c r="K21" s="18">
        <f t="shared" si="15"/>
        <v>0</v>
      </c>
      <c r="L21" s="18">
        <f t="shared" si="15"/>
        <v>0</v>
      </c>
      <c r="M21" s="18">
        <f t="shared" si="15"/>
        <v>0</v>
      </c>
      <c r="N21" s="18">
        <f t="shared" si="15"/>
        <v>0</v>
      </c>
      <c r="O21" s="18">
        <f t="shared" si="15"/>
        <v>0</v>
      </c>
      <c r="P21" s="26"/>
      <c r="Q21" s="18">
        <f t="shared" si="2"/>
        <v>0</v>
      </c>
    </row>
    <row r="22" spans="1:17" ht="12.75">
      <c r="A22" s="59" t="s">
        <v>70</v>
      </c>
      <c r="B22" s="74">
        <f>SUM(B20:B21)</f>
        <v>0.30000000000000004</v>
      </c>
      <c r="C22" s="1">
        <f>SUM(C20:C21)</f>
        <v>0</v>
      </c>
      <c r="D22" s="1">
        <f>SUM(D20:D21)</f>
        <v>0</v>
      </c>
      <c r="E22" s="1">
        <f aca="true" t="shared" si="16" ref="E22:O22">SUM(E20:E21)</f>
        <v>0</v>
      </c>
      <c r="F22" s="1">
        <f t="shared" si="16"/>
        <v>0</v>
      </c>
      <c r="G22" s="1">
        <f t="shared" si="16"/>
        <v>0</v>
      </c>
      <c r="H22" s="1">
        <f t="shared" si="16"/>
        <v>0</v>
      </c>
      <c r="I22" s="1">
        <f t="shared" si="16"/>
        <v>0</v>
      </c>
      <c r="J22" s="1">
        <f t="shared" si="16"/>
        <v>0</v>
      </c>
      <c r="K22" s="1">
        <f t="shared" si="16"/>
        <v>0</v>
      </c>
      <c r="L22" s="1">
        <f t="shared" si="16"/>
        <v>0</v>
      </c>
      <c r="M22" s="1">
        <f t="shared" si="16"/>
        <v>0</v>
      </c>
      <c r="N22" s="1">
        <f t="shared" si="16"/>
        <v>0</v>
      </c>
      <c r="O22" s="1">
        <f t="shared" si="16"/>
        <v>0</v>
      </c>
      <c r="P22" s="19"/>
      <c r="Q22" s="19">
        <f t="shared" si="2"/>
        <v>0</v>
      </c>
    </row>
    <row r="23" spans="1:17" ht="12.75">
      <c r="A23" t="s">
        <v>17</v>
      </c>
      <c r="B23" s="72">
        <v>0.0763</v>
      </c>
      <c r="C23" s="1">
        <f>SUM(B23*C22)</f>
        <v>0</v>
      </c>
      <c r="D23" s="9">
        <f>$B$23*D22</f>
        <v>0</v>
      </c>
      <c r="E23" s="9">
        <f aca="true" t="shared" si="17" ref="E23:O23">$B$23*E22</f>
        <v>0</v>
      </c>
      <c r="F23" s="9">
        <f t="shared" si="17"/>
        <v>0</v>
      </c>
      <c r="G23" s="9">
        <f t="shared" si="17"/>
        <v>0</v>
      </c>
      <c r="H23" s="9">
        <f t="shared" si="17"/>
        <v>0</v>
      </c>
      <c r="I23" s="9">
        <f t="shared" si="17"/>
        <v>0</v>
      </c>
      <c r="J23" s="9">
        <f t="shared" si="17"/>
        <v>0</v>
      </c>
      <c r="K23" s="9">
        <f t="shared" si="17"/>
        <v>0</v>
      </c>
      <c r="L23" s="9">
        <f t="shared" si="17"/>
        <v>0</v>
      </c>
      <c r="M23" s="9">
        <f t="shared" si="17"/>
        <v>0</v>
      </c>
      <c r="N23" s="9">
        <f t="shared" si="17"/>
        <v>0</v>
      </c>
      <c r="O23" s="9">
        <f t="shared" si="17"/>
        <v>0</v>
      </c>
      <c r="P23" t="s">
        <v>45</v>
      </c>
      <c r="Q23" s="9">
        <f t="shared" si="2"/>
        <v>0</v>
      </c>
    </row>
    <row r="24" spans="1:17" ht="12.75">
      <c r="A24" t="s">
        <v>18</v>
      </c>
      <c r="B24" s="72">
        <v>0.02</v>
      </c>
      <c r="C24" s="1">
        <f>SUM(B24*C22)</f>
        <v>0</v>
      </c>
      <c r="D24" s="9">
        <f>$B$24*D22</f>
        <v>0</v>
      </c>
      <c r="E24" s="9">
        <f aca="true" t="shared" si="18" ref="E24:O24">$B$24*E22</f>
        <v>0</v>
      </c>
      <c r="F24" s="9">
        <f t="shared" si="18"/>
        <v>0</v>
      </c>
      <c r="G24" s="9">
        <f t="shared" si="18"/>
        <v>0</v>
      </c>
      <c r="H24" s="9">
        <f t="shared" si="18"/>
        <v>0</v>
      </c>
      <c r="I24" s="9">
        <f t="shared" si="18"/>
        <v>0</v>
      </c>
      <c r="J24" s="9">
        <f t="shared" si="18"/>
        <v>0</v>
      </c>
      <c r="K24" s="9">
        <f t="shared" si="18"/>
        <v>0</v>
      </c>
      <c r="L24" s="9">
        <f t="shared" si="18"/>
        <v>0</v>
      </c>
      <c r="M24" s="9">
        <f t="shared" si="18"/>
        <v>0</v>
      </c>
      <c r="N24" s="9">
        <f t="shared" si="18"/>
        <v>0</v>
      </c>
      <c r="O24" s="9">
        <f t="shared" si="18"/>
        <v>0</v>
      </c>
      <c r="Q24" s="9">
        <f t="shared" si="2"/>
        <v>0</v>
      </c>
    </row>
    <row r="25" spans="1:17" ht="12.75">
      <c r="A25" t="s">
        <v>19</v>
      </c>
      <c r="B25" s="72">
        <v>0.01</v>
      </c>
      <c r="C25" s="1">
        <f>SUM(B25*C22)</f>
        <v>0</v>
      </c>
      <c r="D25" s="9">
        <f>$B$25*D22</f>
        <v>0</v>
      </c>
      <c r="E25" s="9">
        <f aca="true" t="shared" si="19" ref="E25:O25">$B$25*E22</f>
        <v>0</v>
      </c>
      <c r="F25" s="9">
        <f t="shared" si="19"/>
        <v>0</v>
      </c>
      <c r="G25" s="9">
        <f t="shared" si="19"/>
        <v>0</v>
      </c>
      <c r="H25" s="9">
        <f t="shared" si="19"/>
        <v>0</v>
      </c>
      <c r="I25" s="9">
        <f t="shared" si="19"/>
        <v>0</v>
      </c>
      <c r="J25" s="9">
        <f t="shared" si="19"/>
        <v>0</v>
      </c>
      <c r="K25" s="9">
        <f t="shared" si="19"/>
        <v>0</v>
      </c>
      <c r="L25" s="9">
        <f t="shared" si="19"/>
        <v>0</v>
      </c>
      <c r="M25" s="9">
        <f t="shared" si="19"/>
        <v>0</v>
      </c>
      <c r="N25" s="9">
        <f t="shared" si="19"/>
        <v>0</v>
      </c>
      <c r="O25" s="9">
        <f t="shared" si="19"/>
        <v>0</v>
      </c>
      <c r="Q25" s="9">
        <f t="shared" si="2"/>
        <v>0</v>
      </c>
    </row>
    <row r="26" spans="1:17" ht="12.75">
      <c r="A26" t="s">
        <v>20</v>
      </c>
      <c r="B26" s="72">
        <v>0.02</v>
      </c>
      <c r="C26" s="1">
        <f>SUM(B26*C22)</f>
        <v>0</v>
      </c>
      <c r="D26" s="9">
        <f>$B$26*D22</f>
        <v>0</v>
      </c>
      <c r="E26" s="9">
        <f aca="true" t="shared" si="20" ref="E26:O26">$B$26*E22</f>
        <v>0</v>
      </c>
      <c r="F26" s="9">
        <f t="shared" si="20"/>
        <v>0</v>
      </c>
      <c r="G26" s="9">
        <f t="shared" si="20"/>
        <v>0</v>
      </c>
      <c r="H26" s="9">
        <f t="shared" si="20"/>
        <v>0</v>
      </c>
      <c r="I26" s="9">
        <f t="shared" si="20"/>
        <v>0</v>
      </c>
      <c r="J26" s="9">
        <f t="shared" si="20"/>
        <v>0</v>
      </c>
      <c r="K26" s="9">
        <f t="shared" si="20"/>
        <v>0</v>
      </c>
      <c r="L26" s="9">
        <f t="shared" si="20"/>
        <v>0</v>
      </c>
      <c r="M26" s="9">
        <f t="shared" si="20"/>
        <v>0</v>
      </c>
      <c r="N26" s="9">
        <f t="shared" si="20"/>
        <v>0</v>
      </c>
      <c r="O26" s="9">
        <f t="shared" si="20"/>
        <v>0</v>
      </c>
      <c r="Q26" s="9">
        <f t="shared" si="2"/>
        <v>0</v>
      </c>
    </row>
    <row r="27" spans="1:17" ht="15">
      <c r="A27" t="s">
        <v>21</v>
      </c>
      <c r="B27" s="72">
        <v>0.01</v>
      </c>
      <c r="C27" s="1">
        <f>B27*C22</f>
        <v>0</v>
      </c>
      <c r="D27" s="61">
        <f>C27</f>
        <v>0</v>
      </c>
      <c r="E27" s="61">
        <f aca="true" t="shared" si="21" ref="E27:O27">D27</f>
        <v>0</v>
      </c>
      <c r="F27" s="61">
        <f t="shared" si="21"/>
        <v>0</v>
      </c>
      <c r="G27" s="61">
        <f t="shared" si="21"/>
        <v>0</v>
      </c>
      <c r="H27" s="61">
        <f t="shared" si="21"/>
        <v>0</v>
      </c>
      <c r="I27" s="61">
        <f t="shared" si="21"/>
        <v>0</v>
      </c>
      <c r="J27" s="61">
        <f t="shared" si="21"/>
        <v>0</v>
      </c>
      <c r="K27" s="61">
        <f t="shared" si="21"/>
        <v>0</v>
      </c>
      <c r="L27" s="61">
        <f t="shared" si="21"/>
        <v>0</v>
      </c>
      <c r="M27" s="61">
        <f t="shared" si="21"/>
        <v>0</v>
      </c>
      <c r="N27" s="61">
        <f t="shared" si="21"/>
        <v>0</v>
      </c>
      <c r="O27" s="61">
        <f t="shared" si="21"/>
        <v>0</v>
      </c>
      <c r="Q27" s="9">
        <f t="shared" si="2"/>
        <v>0</v>
      </c>
    </row>
    <row r="28" spans="1:17" ht="12.75">
      <c r="A28" s="59" t="s">
        <v>71</v>
      </c>
      <c r="B28" s="73" t="e">
        <f>C28/C9</f>
        <v>#DIV/0!</v>
      </c>
      <c r="C28" s="1">
        <f>SUM(C22:C27)</f>
        <v>0</v>
      </c>
      <c r="D28" s="62">
        <f>SUM(D22:D27)</f>
        <v>0</v>
      </c>
      <c r="E28" s="62">
        <f aca="true" t="shared" si="22" ref="E28:O28">SUM(E22:E27)</f>
        <v>0</v>
      </c>
      <c r="F28" s="62">
        <f t="shared" si="22"/>
        <v>0</v>
      </c>
      <c r="G28" s="62">
        <f t="shared" si="22"/>
        <v>0</v>
      </c>
      <c r="H28" s="62">
        <f t="shared" si="22"/>
        <v>0</v>
      </c>
      <c r="I28" s="62">
        <f t="shared" si="22"/>
        <v>0</v>
      </c>
      <c r="J28" s="62">
        <f t="shared" si="22"/>
        <v>0</v>
      </c>
      <c r="K28" s="62">
        <f t="shared" si="22"/>
        <v>0</v>
      </c>
      <c r="L28" s="62">
        <f t="shared" si="22"/>
        <v>0</v>
      </c>
      <c r="M28" s="62">
        <f t="shared" si="22"/>
        <v>0</v>
      </c>
      <c r="N28" s="62">
        <f t="shared" si="22"/>
        <v>0</v>
      </c>
      <c r="O28" s="62">
        <f t="shared" si="22"/>
        <v>0</v>
      </c>
      <c r="P28" s="19"/>
      <c r="Q28" s="19">
        <f t="shared" si="2"/>
        <v>0</v>
      </c>
    </row>
    <row r="29" spans="1:17" ht="12.75">
      <c r="A29" t="s">
        <v>22</v>
      </c>
      <c r="B29" s="72">
        <v>0.015</v>
      </c>
      <c r="C29" s="1">
        <f>SUM(B29*C$9)</f>
        <v>0</v>
      </c>
      <c r="D29" s="9">
        <f>$C$29*D1</f>
        <v>0</v>
      </c>
      <c r="E29" s="9">
        <f aca="true" t="shared" si="23" ref="E29:O29">$C$29*E1</f>
        <v>0</v>
      </c>
      <c r="F29" s="9">
        <f t="shared" si="23"/>
        <v>0</v>
      </c>
      <c r="G29" s="9">
        <f t="shared" si="23"/>
        <v>0</v>
      </c>
      <c r="H29" s="9">
        <f t="shared" si="23"/>
        <v>0</v>
      </c>
      <c r="I29" s="9">
        <f t="shared" si="23"/>
        <v>0</v>
      </c>
      <c r="J29" s="9">
        <f t="shared" si="23"/>
        <v>0</v>
      </c>
      <c r="K29" s="9">
        <f t="shared" si="23"/>
        <v>0</v>
      </c>
      <c r="L29" s="9">
        <f t="shared" si="23"/>
        <v>0</v>
      </c>
      <c r="M29" s="9">
        <f t="shared" si="23"/>
        <v>0</v>
      </c>
      <c r="N29" s="9">
        <f t="shared" si="23"/>
        <v>0</v>
      </c>
      <c r="O29" s="9">
        <f t="shared" si="23"/>
        <v>0</v>
      </c>
      <c r="Q29" s="9">
        <f t="shared" si="2"/>
        <v>0</v>
      </c>
    </row>
    <row r="30" spans="1:17" ht="12.75">
      <c r="A30" t="s">
        <v>23</v>
      </c>
      <c r="B30" s="72">
        <v>0.002</v>
      </c>
      <c r="C30" s="1">
        <f aca="true" t="shared" si="24" ref="C30:C50">SUM(B30*C$9)</f>
        <v>0</v>
      </c>
      <c r="D30" s="9">
        <f>$C$30*D1</f>
        <v>0</v>
      </c>
      <c r="E30" s="9">
        <f aca="true" t="shared" si="25" ref="E30:O30">$C$30*E1</f>
        <v>0</v>
      </c>
      <c r="F30" s="9">
        <f t="shared" si="25"/>
        <v>0</v>
      </c>
      <c r="G30" s="9">
        <f t="shared" si="25"/>
        <v>0</v>
      </c>
      <c r="H30" s="9">
        <f t="shared" si="25"/>
        <v>0</v>
      </c>
      <c r="I30" s="9">
        <f t="shared" si="25"/>
        <v>0</v>
      </c>
      <c r="J30" s="9">
        <f t="shared" si="25"/>
        <v>0</v>
      </c>
      <c r="K30" s="9">
        <f t="shared" si="25"/>
        <v>0</v>
      </c>
      <c r="L30" s="9">
        <f t="shared" si="25"/>
        <v>0</v>
      </c>
      <c r="M30" s="9">
        <f t="shared" si="25"/>
        <v>0</v>
      </c>
      <c r="N30" s="9">
        <f t="shared" si="25"/>
        <v>0</v>
      </c>
      <c r="O30" s="9">
        <f t="shared" si="25"/>
        <v>0</v>
      </c>
      <c r="Q30" s="9">
        <f t="shared" si="2"/>
        <v>0</v>
      </c>
    </row>
    <row r="31" spans="1:17" ht="12.75">
      <c r="A31" t="s">
        <v>24</v>
      </c>
      <c r="B31" s="72">
        <v>0.007</v>
      </c>
      <c r="C31" s="1">
        <f t="shared" si="24"/>
        <v>0</v>
      </c>
      <c r="D31" s="9">
        <f>$C$31*D1</f>
        <v>0</v>
      </c>
      <c r="E31" s="9">
        <f aca="true" t="shared" si="26" ref="E31:O31">$C$31*E1</f>
        <v>0</v>
      </c>
      <c r="F31" s="9">
        <f t="shared" si="26"/>
        <v>0</v>
      </c>
      <c r="G31" s="9">
        <f t="shared" si="26"/>
        <v>0</v>
      </c>
      <c r="H31" s="9">
        <f t="shared" si="26"/>
        <v>0</v>
      </c>
      <c r="I31" s="9">
        <f t="shared" si="26"/>
        <v>0</v>
      </c>
      <c r="J31" s="9">
        <f t="shared" si="26"/>
        <v>0</v>
      </c>
      <c r="K31" s="9">
        <f t="shared" si="26"/>
        <v>0</v>
      </c>
      <c r="L31" s="9">
        <f t="shared" si="26"/>
        <v>0</v>
      </c>
      <c r="M31" s="9">
        <f t="shared" si="26"/>
        <v>0</v>
      </c>
      <c r="N31" s="9">
        <f t="shared" si="26"/>
        <v>0</v>
      </c>
      <c r="O31" s="9">
        <f t="shared" si="26"/>
        <v>0</v>
      </c>
      <c r="Q31" s="9">
        <f t="shared" si="2"/>
        <v>0</v>
      </c>
    </row>
    <row r="32" spans="1:17" ht="12.75">
      <c r="A32" t="s">
        <v>25</v>
      </c>
      <c r="B32" s="72">
        <v>0.003</v>
      </c>
      <c r="C32" s="1">
        <f t="shared" si="24"/>
        <v>0</v>
      </c>
      <c r="D32" s="9">
        <f>$C$32*D1</f>
        <v>0</v>
      </c>
      <c r="E32" s="9">
        <f aca="true" t="shared" si="27" ref="E32:O32">$C$32*E1</f>
        <v>0</v>
      </c>
      <c r="F32" s="9">
        <f t="shared" si="27"/>
        <v>0</v>
      </c>
      <c r="G32" s="9">
        <f t="shared" si="27"/>
        <v>0</v>
      </c>
      <c r="H32" s="9">
        <f t="shared" si="27"/>
        <v>0</v>
      </c>
      <c r="I32" s="9">
        <f t="shared" si="27"/>
        <v>0</v>
      </c>
      <c r="J32" s="9">
        <f t="shared" si="27"/>
        <v>0</v>
      </c>
      <c r="K32" s="9">
        <f t="shared" si="27"/>
        <v>0</v>
      </c>
      <c r="L32" s="9">
        <f t="shared" si="27"/>
        <v>0</v>
      </c>
      <c r="M32" s="9">
        <f t="shared" si="27"/>
        <v>0</v>
      </c>
      <c r="N32" s="9">
        <f t="shared" si="27"/>
        <v>0</v>
      </c>
      <c r="O32" s="9">
        <f t="shared" si="27"/>
        <v>0</v>
      </c>
      <c r="Q32" s="9">
        <f t="shared" si="2"/>
        <v>0</v>
      </c>
    </row>
    <row r="33" spans="1:17" ht="12.75">
      <c r="A33" t="s">
        <v>41</v>
      </c>
      <c r="B33" s="72">
        <v>0.003</v>
      </c>
      <c r="C33" s="1">
        <f t="shared" si="24"/>
        <v>0</v>
      </c>
      <c r="D33" s="9">
        <f>$C$33*D1</f>
        <v>0</v>
      </c>
      <c r="E33" s="9">
        <f aca="true" t="shared" si="28" ref="E33:O33">$C$33*E1</f>
        <v>0</v>
      </c>
      <c r="F33" s="9">
        <f t="shared" si="28"/>
        <v>0</v>
      </c>
      <c r="G33" s="9">
        <f t="shared" si="28"/>
        <v>0</v>
      </c>
      <c r="H33" s="9">
        <f t="shared" si="28"/>
        <v>0</v>
      </c>
      <c r="I33" s="9">
        <f t="shared" si="28"/>
        <v>0</v>
      </c>
      <c r="J33" s="9">
        <f t="shared" si="28"/>
        <v>0</v>
      </c>
      <c r="K33" s="9">
        <f t="shared" si="28"/>
        <v>0</v>
      </c>
      <c r="L33" s="9">
        <f t="shared" si="28"/>
        <v>0</v>
      </c>
      <c r="M33" s="9">
        <f t="shared" si="28"/>
        <v>0</v>
      </c>
      <c r="N33" s="9">
        <f t="shared" si="28"/>
        <v>0</v>
      </c>
      <c r="O33" s="9">
        <f t="shared" si="28"/>
        <v>0</v>
      </c>
      <c r="Q33" s="9">
        <f>SUM(D33:O33)</f>
        <v>0</v>
      </c>
    </row>
    <row r="34" spans="1:17" ht="12.75">
      <c r="A34" t="s">
        <v>26</v>
      </c>
      <c r="B34" s="72">
        <v>0.003</v>
      </c>
      <c r="C34" s="1">
        <f t="shared" si="24"/>
        <v>0</v>
      </c>
      <c r="D34" s="9">
        <f>$C$34*D1</f>
        <v>0</v>
      </c>
      <c r="E34" s="9">
        <f aca="true" t="shared" si="29" ref="E34:O34">$C$34*E1</f>
        <v>0</v>
      </c>
      <c r="F34" s="9">
        <f t="shared" si="29"/>
        <v>0</v>
      </c>
      <c r="G34" s="9">
        <f t="shared" si="29"/>
        <v>0</v>
      </c>
      <c r="H34" s="9">
        <f t="shared" si="29"/>
        <v>0</v>
      </c>
      <c r="I34" s="9">
        <f t="shared" si="29"/>
        <v>0</v>
      </c>
      <c r="J34" s="9">
        <f t="shared" si="29"/>
        <v>0</v>
      </c>
      <c r="K34" s="9">
        <f t="shared" si="29"/>
        <v>0</v>
      </c>
      <c r="L34" s="9">
        <f t="shared" si="29"/>
        <v>0</v>
      </c>
      <c r="M34" s="9">
        <f t="shared" si="29"/>
        <v>0</v>
      </c>
      <c r="N34" s="9">
        <f t="shared" si="29"/>
        <v>0</v>
      </c>
      <c r="O34" s="9">
        <f t="shared" si="29"/>
        <v>0</v>
      </c>
      <c r="Q34" s="9">
        <f t="shared" si="2"/>
        <v>0</v>
      </c>
    </row>
    <row r="35" spans="1:17" ht="12.75">
      <c r="A35" t="s">
        <v>42</v>
      </c>
      <c r="B35" s="72">
        <v>0.002</v>
      </c>
      <c r="C35" s="1">
        <f t="shared" si="24"/>
        <v>0</v>
      </c>
      <c r="D35" s="9">
        <f>$C$35*D1</f>
        <v>0</v>
      </c>
      <c r="E35" s="9">
        <f aca="true" t="shared" si="30" ref="E35:O35">$C$35*E1</f>
        <v>0</v>
      </c>
      <c r="F35" s="9">
        <f t="shared" si="30"/>
        <v>0</v>
      </c>
      <c r="G35" s="9">
        <f t="shared" si="30"/>
        <v>0</v>
      </c>
      <c r="H35" s="9">
        <f t="shared" si="30"/>
        <v>0</v>
      </c>
      <c r="I35" s="9">
        <f t="shared" si="30"/>
        <v>0</v>
      </c>
      <c r="J35" s="9">
        <f t="shared" si="30"/>
        <v>0</v>
      </c>
      <c r="K35" s="9">
        <f t="shared" si="30"/>
        <v>0</v>
      </c>
      <c r="L35" s="9">
        <f t="shared" si="30"/>
        <v>0</v>
      </c>
      <c r="M35" s="9">
        <f t="shared" si="30"/>
        <v>0</v>
      </c>
      <c r="N35" s="9">
        <f t="shared" si="30"/>
        <v>0</v>
      </c>
      <c r="O35" s="9">
        <f t="shared" si="30"/>
        <v>0</v>
      </c>
      <c r="Q35" s="9">
        <f t="shared" si="2"/>
        <v>0</v>
      </c>
    </row>
    <row r="36" spans="1:17" ht="12.75">
      <c r="A36" t="s">
        <v>44</v>
      </c>
      <c r="B36" s="72">
        <v>0.002</v>
      </c>
      <c r="C36" s="1">
        <f t="shared" si="24"/>
        <v>0</v>
      </c>
      <c r="D36" s="9">
        <f>$C$36*D1</f>
        <v>0</v>
      </c>
      <c r="E36" s="9">
        <f aca="true" t="shared" si="31" ref="E36:O36">$C$36*E1</f>
        <v>0</v>
      </c>
      <c r="F36" s="9">
        <f t="shared" si="31"/>
        <v>0</v>
      </c>
      <c r="G36" s="9">
        <f t="shared" si="31"/>
        <v>0</v>
      </c>
      <c r="H36" s="9">
        <f t="shared" si="31"/>
        <v>0</v>
      </c>
      <c r="I36" s="9">
        <f t="shared" si="31"/>
        <v>0</v>
      </c>
      <c r="J36" s="9">
        <f t="shared" si="31"/>
        <v>0</v>
      </c>
      <c r="K36" s="9">
        <f t="shared" si="31"/>
        <v>0</v>
      </c>
      <c r="L36" s="9">
        <f t="shared" si="31"/>
        <v>0</v>
      </c>
      <c r="M36" s="9">
        <f t="shared" si="31"/>
        <v>0</v>
      </c>
      <c r="N36" s="9">
        <f t="shared" si="31"/>
        <v>0</v>
      </c>
      <c r="O36" s="9">
        <f t="shared" si="31"/>
        <v>0</v>
      </c>
      <c r="Q36" s="9">
        <f t="shared" si="2"/>
        <v>0</v>
      </c>
    </row>
    <row r="37" spans="1:17" ht="12.75">
      <c r="A37" t="s">
        <v>27</v>
      </c>
      <c r="B37" s="72">
        <v>0.03</v>
      </c>
      <c r="C37" s="1">
        <f t="shared" si="24"/>
        <v>0</v>
      </c>
      <c r="D37" s="9">
        <f>$C$37*D1</f>
        <v>0</v>
      </c>
      <c r="E37" s="9">
        <f aca="true" t="shared" si="32" ref="E37:O37">$C$37*E1</f>
        <v>0</v>
      </c>
      <c r="F37" s="9">
        <f t="shared" si="32"/>
        <v>0</v>
      </c>
      <c r="G37" s="9">
        <f t="shared" si="32"/>
        <v>0</v>
      </c>
      <c r="H37" s="9">
        <f t="shared" si="32"/>
        <v>0</v>
      </c>
      <c r="I37" s="9">
        <f t="shared" si="32"/>
        <v>0</v>
      </c>
      <c r="J37" s="9">
        <f t="shared" si="32"/>
        <v>0</v>
      </c>
      <c r="K37" s="9">
        <f t="shared" si="32"/>
        <v>0</v>
      </c>
      <c r="L37" s="9">
        <f t="shared" si="32"/>
        <v>0</v>
      </c>
      <c r="M37" s="9">
        <f t="shared" si="32"/>
        <v>0</v>
      </c>
      <c r="N37" s="9">
        <f t="shared" si="32"/>
        <v>0</v>
      </c>
      <c r="O37" s="9">
        <f t="shared" si="32"/>
        <v>0</v>
      </c>
      <c r="Q37" s="9">
        <f t="shared" si="2"/>
        <v>0</v>
      </c>
    </row>
    <row r="38" spans="1:17" ht="12.75">
      <c r="A38" t="s">
        <v>40</v>
      </c>
      <c r="B38" s="72">
        <v>0.001</v>
      </c>
      <c r="C38" s="1">
        <f t="shared" si="24"/>
        <v>0</v>
      </c>
      <c r="D38" s="9">
        <f>$C$38*D1</f>
        <v>0</v>
      </c>
      <c r="E38" s="9">
        <f aca="true" t="shared" si="33" ref="E38:O38">$C$38*E1</f>
        <v>0</v>
      </c>
      <c r="F38" s="9">
        <f t="shared" si="33"/>
        <v>0</v>
      </c>
      <c r="G38" s="9">
        <f t="shared" si="33"/>
        <v>0</v>
      </c>
      <c r="H38" s="9">
        <f t="shared" si="33"/>
        <v>0</v>
      </c>
      <c r="I38" s="9">
        <f t="shared" si="33"/>
        <v>0</v>
      </c>
      <c r="J38" s="9">
        <f t="shared" si="33"/>
        <v>0</v>
      </c>
      <c r="K38" s="9">
        <f t="shared" si="33"/>
        <v>0</v>
      </c>
      <c r="L38" s="9">
        <f t="shared" si="33"/>
        <v>0</v>
      </c>
      <c r="M38" s="9">
        <f t="shared" si="33"/>
        <v>0</v>
      </c>
      <c r="N38" s="9">
        <f t="shared" si="33"/>
        <v>0</v>
      </c>
      <c r="O38" s="9">
        <f t="shared" si="33"/>
        <v>0</v>
      </c>
      <c r="Q38" s="9">
        <f t="shared" si="2"/>
        <v>0</v>
      </c>
    </row>
    <row r="39" spans="1:17" ht="12.75">
      <c r="A39" t="s">
        <v>33</v>
      </c>
      <c r="B39" s="72">
        <v>0.001</v>
      </c>
      <c r="C39" s="1">
        <f t="shared" si="24"/>
        <v>0</v>
      </c>
      <c r="D39" s="9">
        <f>$C$39*D1</f>
        <v>0</v>
      </c>
      <c r="E39" s="9">
        <f aca="true" t="shared" si="34" ref="E39:O39">$C$39*E1</f>
        <v>0</v>
      </c>
      <c r="F39" s="9">
        <f t="shared" si="34"/>
        <v>0</v>
      </c>
      <c r="G39" s="9">
        <f t="shared" si="34"/>
        <v>0</v>
      </c>
      <c r="H39" s="9">
        <f t="shared" si="34"/>
        <v>0</v>
      </c>
      <c r="I39" s="9">
        <f t="shared" si="34"/>
        <v>0</v>
      </c>
      <c r="J39" s="9">
        <f t="shared" si="34"/>
        <v>0</v>
      </c>
      <c r="K39" s="9">
        <f t="shared" si="34"/>
        <v>0</v>
      </c>
      <c r="L39" s="9">
        <f t="shared" si="34"/>
        <v>0</v>
      </c>
      <c r="M39" s="9">
        <f t="shared" si="34"/>
        <v>0</v>
      </c>
      <c r="N39" s="9">
        <f t="shared" si="34"/>
        <v>0</v>
      </c>
      <c r="O39" s="9">
        <f t="shared" si="34"/>
        <v>0</v>
      </c>
      <c r="Q39" s="9">
        <f t="shared" si="2"/>
        <v>0</v>
      </c>
    </row>
    <row r="40" spans="1:17" ht="12.75">
      <c r="A40" t="s">
        <v>37</v>
      </c>
      <c r="B40" s="72">
        <v>0.005</v>
      </c>
      <c r="C40" s="1">
        <f t="shared" si="24"/>
        <v>0</v>
      </c>
      <c r="D40" s="9">
        <f>$C$40*D1</f>
        <v>0</v>
      </c>
      <c r="E40" s="9">
        <f aca="true" t="shared" si="35" ref="E40:O40">$C$40*E1</f>
        <v>0</v>
      </c>
      <c r="F40" s="9">
        <f t="shared" si="35"/>
        <v>0</v>
      </c>
      <c r="G40" s="9">
        <f t="shared" si="35"/>
        <v>0</v>
      </c>
      <c r="H40" s="9">
        <f t="shared" si="35"/>
        <v>0</v>
      </c>
      <c r="I40" s="9">
        <f t="shared" si="35"/>
        <v>0</v>
      </c>
      <c r="J40" s="9">
        <f t="shared" si="35"/>
        <v>0</v>
      </c>
      <c r="K40" s="9">
        <f t="shared" si="35"/>
        <v>0</v>
      </c>
      <c r="L40" s="9">
        <f t="shared" si="35"/>
        <v>0</v>
      </c>
      <c r="M40" s="9">
        <f t="shared" si="35"/>
        <v>0</v>
      </c>
      <c r="N40" s="9">
        <f t="shared" si="35"/>
        <v>0</v>
      </c>
      <c r="O40" s="9">
        <f t="shared" si="35"/>
        <v>0</v>
      </c>
      <c r="Q40" s="9">
        <f t="shared" si="2"/>
        <v>0</v>
      </c>
    </row>
    <row r="41" spans="1:17" ht="12.75">
      <c r="A41" t="s">
        <v>28</v>
      </c>
      <c r="B41" s="72">
        <v>0.02</v>
      </c>
      <c r="C41" s="1">
        <f t="shared" si="24"/>
        <v>0</v>
      </c>
      <c r="D41" s="9">
        <f>$B$41*D9</f>
        <v>0</v>
      </c>
      <c r="E41" s="9">
        <f aca="true" t="shared" si="36" ref="E41:O41">$B$41*E9</f>
        <v>0</v>
      </c>
      <c r="F41" s="9">
        <f t="shared" si="36"/>
        <v>0</v>
      </c>
      <c r="G41" s="9">
        <f t="shared" si="36"/>
        <v>0</v>
      </c>
      <c r="H41" s="9">
        <f t="shared" si="36"/>
        <v>0</v>
      </c>
      <c r="I41" s="9">
        <f t="shared" si="36"/>
        <v>0</v>
      </c>
      <c r="J41" s="9">
        <f t="shared" si="36"/>
        <v>0</v>
      </c>
      <c r="K41" s="9">
        <f t="shared" si="36"/>
        <v>0</v>
      </c>
      <c r="L41" s="9">
        <f t="shared" si="36"/>
        <v>0</v>
      </c>
      <c r="M41" s="9">
        <f t="shared" si="36"/>
        <v>0</v>
      </c>
      <c r="N41" s="9">
        <f t="shared" si="36"/>
        <v>0</v>
      </c>
      <c r="O41" s="9">
        <f t="shared" si="36"/>
        <v>0</v>
      </c>
      <c r="Q41" s="9">
        <f t="shared" si="2"/>
        <v>0</v>
      </c>
    </row>
    <row r="42" spans="1:17" ht="12.75">
      <c r="A42" t="s">
        <v>34</v>
      </c>
      <c r="B42" s="72">
        <v>0.002</v>
      </c>
      <c r="C42" s="1">
        <f t="shared" si="24"/>
        <v>0</v>
      </c>
      <c r="D42" s="9">
        <f>$C$42*D1</f>
        <v>0</v>
      </c>
      <c r="E42" s="9">
        <f aca="true" t="shared" si="37" ref="E42:O42">$C$42*E1</f>
        <v>0</v>
      </c>
      <c r="F42" s="9">
        <f t="shared" si="37"/>
        <v>0</v>
      </c>
      <c r="G42" s="9">
        <f t="shared" si="37"/>
        <v>0</v>
      </c>
      <c r="H42" s="9">
        <f t="shared" si="37"/>
        <v>0</v>
      </c>
      <c r="I42" s="9">
        <f t="shared" si="37"/>
        <v>0</v>
      </c>
      <c r="J42" s="9">
        <f t="shared" si="37"/>
        <v>0</v>
      </c>
      <c r="K42" s="9">
        <f t="shared" si="37"/>
        <v>0</v>
      </c>
      <c r="L42" s="9">
        <f t="shared" si="37"/>
        <v>0</v>
      </c>
      <c r="M42" s="9">
        <f t="shared" si="37"/>
        <v>0</v>
      </c>
      <c r="N42" s="9">
        <f t="shared" si="37"/>
        <v>0</v>
      </c>
      <c r="O42" s="9">
        <f t="shared" si="37"/>
        <v>0</v>
      </c>
      <c r="Q42" s="9">
        <f t="shared" si="2"/>
        <v>0</v>
      </c>
    </row>
    <row r="43" spans="1:17" ht="12.75">
      <c r="A43" s="64" t="s">
        <v>74</v>
      </c>
      <c r="B43" s="72">
        <v>0.004</v>
      </c>
      <c r="C43" s="1">
        <f t="shared" si="24"/>
        <v>0</v>
      </c>
      <c r="D43" s="9">
        <f>$C$43*D1</f>
        <v>0</v>
      </c>
      <c r="E43" s="9">
        <f aca="true" t="shared" si="38" ref="E43:O43">$C$43*E1</f>
        <v>0</v>
      </c>
      <c r="F43" s="9">
        <f t="shared" si="38"/>
        <v>0</v>
      </c>
      <c r="G43" s="9">
        <f t="shared" si="38"/>
        <v>0</v>
      </c>
      <c r="H43" s="9">
        <f t="shared" si="38"/>
        <v>0</v>
      </c>
      <c r="I43" s="9">
        <f t="shared" si="38"/>
        <v>0</v>
      </c>
      <c r="J43" s="9">
        <f t="shared" si="38"/>
        <v>0</v>
      </c>
      <c r="K43" s="9">
        <f t="shared" si="38"/>
        <v>0</v>
      </c>
      <c r="L43" s="9">
        <f t="shared" si="38"/>
        <v>0</v>
      </c>
      <c r="M43" s="9">
        <f t="shared" si="38"/>
        <v>0</v>
      </c>
      <c r="N43" s="9">
        <f t="shared" si="38"/>
        <v>0</v>
      </c>
      <c r="O43" s="9">
        <f t="shared" si="38"/>
        <v>0</v>
      </c>
      <c r="Q43" s="9">
        <f t="shared" si="2"/>
        <v>0</v>
      </c>
    </row>
    <row r="44" spans="1:17" ht="12.75">
      <c r="A44" t="s">
        <v>43</v>
      </c>
      <c r="B44" s="72">
        <v>0</v>
      </c>
      <c r="C44" s="1">
        <f t="shared" si="24"/>
        <v>0</v>
      </c>
      <c r="D44" s="9">
        <f>$C$44*D1</f>
        <v>0</v>
      </c>
      <c r="E44" s="9">
        <f aca="true" t="shared" si="39" ref="E44:O44">$C$44*E1</f>
        <v>0</v>
      </c>
      <c r="F44" s="9">
        <f t="shared" si="39"/>
        <v>0</v>
      </c>
      <c r="G44" s="9">
        <f t="shared" si="39"/>
        <v>0</v>
      </c>
      <c r="H44" s="9">
        <f t="shared" si="39"/>
        <v>0</v>
      </c>
      <c r="I44" s="9">
        <f t="shared" si="39"/>
        <v>0</v>
      </c>
      <c r="J44" s="9">
        <f t="shared" si="39"/>
        <v>0</v>
      </c>
      <c r="K44" s="9">
        <f t="shared" si="39"/>
        <v>0</v>
      </c>
      <c r="L44" s="9">
        <f t="shared" si="39"/>
        <v>0</v>
      </c>
      <c r="M44" s="9">
        <f t="shared" si="39"/>
        <v>0</v>
      </c>
      <c r="N44" s="9">
        <f t="shared" si="39"/>
        <v>0</v>
      </c>
      <c r="O44" s="9">
        <f t="shared" si="39"/>
        <v>0</v>
      </c>
      <c r="Q44" s="9">
        <f>SUM(D44:O44)</f>
        <v>0</v>
      </c>
    </row>
    <row r="45" spans="1:17" ht="12.75">
      <c r="A45" t="s">
        <v>38</v>
      </c>
      <c r="B45" s="72">
        <v>0</v>
      </c>
      <c r="C45" s="1">
        <f t="shared" si="24"/>
        <v>0</v>
      </c>
      <c r="D45" s="9">
        <f>$C$45*D1</f>
        <v>0</v>
      </c>
      <c r="E45" s="9">
        <f aca="true" t="shared" si="40" ref="E45:O45">$C$45*E1</f>
        <v>0</v>
      </c>
      <c r="F45" s="9">
        <f t="shared" si="40"/>
        <v>0</v>
      </c>
      <c r="G45" s="9">
        <f t="shared" si="40"/>
        <v>0</v>
      </c>
      <c r="H45" s="9">
        <f t="shared" si="40"/>
        <v>0</v>
      </c>
      <c r="I45" s="9">
        <f t="shared" si="40"/>
        <v>0</v>
      </c>
      <c r="J45" s="9">
        <f t="shared" si="40"/>
        <v>0</v>
      </c>
      <c r="K45" s="9">
        <f t="shared" si="40"/>
        <v>0</v>
      </c>
      <c r="L45" s="9">
        <f t="shared" si="40"/>
        <v>0</v>
      </c>
      <c r="M45" s="9">
        <f t="shared" si="40"/>
        <v>0</v>
      </c>
      <c r="N45" s="9">
        <f t="shared" si="40"/>
        <v>0</v>
      </c>
      <c r="O45" s="9">
        <f t="shared" si="40"/>
        <v>0</v>
      </c>
      <c r="Q45" s="9">
        <f t="shared" si="2"/>
        <v>0</v>
      </c>
    </row>
    <row r="46" spans="1:17" ht="12.75">
      <c r="A46" t="s">
        <v>29</v>
      </c>
      <c r="B46" s="72">
        <v>0.03</v>
      </c>
      <c r="C46" s="1">
        <f t="shared" si="24"/>
        <v>0</v>
      </c>
      <c r="D46" s="9">
        <f>$C$46*D1</f>
        <v>0</v>
      </c>
      <c r="E46" s="9">
        <f aca="true" t="shared" si="41" ref="E46:O46">$C$46*E1</f>
        <v>0</v>
      </c>
      <c r="F46" s="9">
        <f t="shared" si="41"/>
        <v>0</v>
      </c>
      <c r="G46" s="9">
        <f t="shared" si="41"/>
        <v>0</v>
      </c>
      <c r="H46" s="9">
        <f t="shared" si="41"/>
        <v>0</v>
      </c>
      <c r="I46" s="9">
        <f t="shared" si="41"/>
        <v>0</v>
      </c>
      <c r="J46" s="9">
        <f t="shared" si="41"/>
        <v>0</v>
      </c>
      <c r="K46" s="9">
        <f t="shared" si="41"/>
        <v>0</v>
      </c>
      <c r="L46" s="9">
        <f t="shared" si="41"/>
        <v>0</v>
      </c>
      <c r="M46" s="9">
        <f t="shared" si="41"/>
        <v>0</v>
      </c>
      <c r="N46" s="9">
        <f t="shared" si="41"/>
        <v>0</v>
      </c>
      <c r="O46" s="9">
        <f t="shared" si="41"/>
        <v>0</v>
      </c>
      <c r="Q46" s="9">
        <f t="shared" si="2"/>
        <v>0</v>
      </c>
    </row>
    <row r="47" spans="1:17" ht="12.75">
      <c r="A47" t="s">
        <v>30</v>
      </c>
      <c r="B47" s="72">
        <v>0.012</v>
      </c>
      <c r="C47" s="1">
        <f t="shared" si="24"/>
        <v>0</v>
      </c>
      <c r="D47" s="9">
        <f>$C$47*D1</f>
        <v>0</v>
      </c>
      <c r="E47" s="9">
        <f aca="true" t="shared" si="42" ref="E47:O47">$C$47*E1</f>
        <v>0</v>
      </c>
      <c r="F47" s="9">
        <f t="shared" si="42"/>
        <v>0</v>
      </c>
      <c r="G47" s="9">
        <f t="shared" si="42"/>
        <v>0</v>
      </c>
      <c r="H47" s="9">
        <f t="shared" si="42"/>
        <v>0</v>
      </c>
      <c r="I47" s="9">
        <f t="shared" si="42"/>
        <v>0</v>
      </c>
      <c r="J47" s="9">
        <f t="shared" si="42"/>
        <v>0</v>
      </c>
      <c r="K47" s="9">
        <f t="shared" si="42"/>
        <v>0</v>
      </c>
      <c r="L47" s="9">
        <f t="shared" si="42"/>
        <v>0</v>
      </c>
      <c r="M47" s="9">
        <f t="shared" si="42"/>
        <v>0</v>
      </c>
      <c r="N47" s="9">
        <f t="shared" si="42"/>
        <v>0</v>
      </c>
      <c r="O47" s="9">
        <f t="shared" si="42"/>
        <v>0</v>
      </c>
      <c r="Q47" s="9">
        <f t="shared" si="2"/>
        <v>0</v>
      </c>
    </row>
    <row r="48" spans="1:17" ht="12.75">
      <c r="A48" t="s">
        <v>31</v>
      </c>
      <c r="B48" s="72">
        <v>0.06</v>
      </c>
      <c r="C48" s="1">
        <f t="shared" si="24"/>
        <v>0</v>
      </c>
      <c r="D48" s="1">
        <f>C48</f>
        <v>0</v>
      </c>
      <c r="E48" s="1">
        <f aca="true" t="shared" si="43" ref="E48:O48">D48</f>
        <v>0</v>
      </c>
      <c r="F48" s="1">
        <f t="shared" si="43"/>
        <v>0</v>
      </c>
      <c r="G48" s="1">
        <f t="shared" si="43"/>
        <v>0</v>
      </c>
      <c r="H48" s="1">
        <f t="shared" si="43"/>
        <v>0</v>
      </c>
      <c r="I48" s="1">
        <f t="shared" si="43"/>
        <v>0</v>
      </c>
      <c r="J48" s="1">
        <f t="shared" si="43"/>
        <v>0</v>
      </c>
      <c r="K48" s="1">
        <f t="shared" si="43"/>
        <v>0</v>
      </c>
      <c r="L48" s="1">
        <f t="shared" si="43"/>
        <v>0</v>
      </c>
      <c r="M48" s="1">
        <f t="shared" si="43"/>
        <v>0</v>
      </c>
      <c r="N48" s="1">
        <f t="shared" si="43"/>
        <v>0</v>
      </c>
      <c r="O48" s="1">
        <f t="shared" si="43"/>
        <v>0</v>
      </c>
      <c r="Q48" s="9">
        <f t="shared" si="2"/>
        <v>0</v>
      </c>
    </row>
    <row r="49" spans="1:17" ht="12.75">
      <c r="A49" t="s">
        <v>39</v>
      </c>
      <c r="B49" s="72">
        <v>0.25</v>
      </c>
      <c r="C49" s="1">
        <f>SUM(B49*C48)</f>
        <v>0</v>
      </c>
      <c r="D49" s="1">
        <f aca="true" t="shared" si="44" ref="D49:O49">$B$49*D48</f>
        <v>0</v>
      </c>
      <c r="E49" s="1">
        <f t="shared" si="44"/>
        <v>0</v>
      </c>
      <c r="F49" s="1">
        <f t="shared" si="44"/>
        <v>0</v>
      </c>
      <c r="G49" s="1">
        <f t="shared" si="44"/>
        <v>0</v>
      </c>
      <c r="H49" s="1">
        <f t="shared" si="44"/>
        <v>0</v>
      </c>
      <c r="I49" s="1">
        <f t="shared" si="44"/>
        <v>0</v>
      </c>
      <c r="J49" s="1">
        <f t="shared" si="44"/>
        <v>0</v>
      </c>
      <c r="K49" s="1">
        <f t="shared" si="44"/>
        <v>0</v>
      </c>
      <c r="L49" s="1">
        <f t="shared" si="44"/>
        <v>0</v>
      </c>
      <c r="M49" s="1">
        <f t="shared" si="44"/>
        <v>0</v>
      </c>
      <c r="N49" s="1">
        <f t="shared" si="44"/>
        <v>0</v>
      </c>
      <c r="O49" s="1">
        <f t="shared" si="44"/>
        <v>0</v>
      </c>
      <c r="Q49" s="9">
        <f t="shared" si="2"/>
        <v>0</v>
      </c>
    </row>
    <row r="50" spans="1:17" ht="12.75">
      <c r="A50" t="s">
        <v>36</v>
      </c>
      <c r="B50" s="72">
        <v>0.01</v>
      </c>
      <c r="C50" s="1">
        <f t="shared" si="24"/>
        <v>0</v>
      </c>
      <c r="D50" s="10">
        <f>$C$50*D1</f>
        <v>0</v>
      </c>
      <c r="E50" s="10">
        <f aca="true" t="shared" si="45" ref="E50:O50">$C$50*E1</f>
        <v>0</v>
      </c>
      <c r="F50" s="10">
        <f t="shared" si="45"/>
        <v>0</v>
      </c>
      <c r="G50" s="10">
        <f t="shared" si="45"/>
        <v>0</v>
      </c>
      <c r="H50" s="10">
        <f t="shared" si="45"/>
        <v>0</v>
      </c>
      <c r="I50" s="10">
        <f t="shared" si="45"/>
        <v>0</v>
      </c>
      <c r="J50" s="10">
        <f t="shared" si="45"/>
        <v>0</v>
      </c>
      <c r="K50" s="10">
        <f t="shared" si="45"/>
        <v>0</v>
      </c>
      <c r="L50" s="10">
        <f t="shared" si="45"/>
        <v>0</v>
      </c>
      <c r="M50" s="10">
        <f t="shared" si="45"/>
        <v>0</v>
      </c>
      <c r="N50" s="10">
        <f t="shared" si="45"/>
        <v>0</v>
      </c>
      <c r="O50" s="10">
        <f t="shared" si="45"/>
        <v>0</v>
      </c>
      <c r="Q50" s="9">
        <f t="shared" si="2"/>
        <v>0</v>
      </c>
    </row>
    <row r="51" spans="1:17" ht="13.5" thickBot="1">
      <c r="A51" s="4" t="s">
        <v>61</v>
      </c>
      <c r="B51" s="72" t="e">
        <f>C51/C9</f>
        <v>#DIV/0!</v>
      </c>
      <c r="C51" s="1">
        <f>SUM(C28:C50)</f>
        <v>0</v>
      </c>
      <c r="D51" s="11">
        <f>SUM(D28:D50)</f>
        <v>0</v>
      </c>
      <c r="E51" s="11">
        <f aca="true" t="shared" si="46" ref="E51:O51">SUM(E28:E50)</f>
        <v>0</v>
      </c>
      <c r="F51" s="11">
        <f t="shared" si="46"/>
        <v>0</v>
      </c>
      <c r="G51" s="11">
        <f t="shared" si="46"/>
        <v>0</v>
      </c>
      <c r="H51" s="11">
        <f t="shared" si="46"/>
        <v>0</v>
      </c>
      <c r="I51" s="11">
        <f t="shared" si="46"/>
        <v>0</v>
      </c>
      <c r="J51" s="11">
        <f t="shared" si="46"/>
        <v>0</v>
      </c>
      <c r="K51" s="11">
        <f t="shared" si="46"/>
        <v>0</v>
      </c>
      <c r="L51" s="11">
        <f t="shared" si="46"/>
        <v>0</v>
      </c>
      <c r="M51" s="11">
        <f t="shared" si="46"/>
        <v>0</v>
      </c>
      <c r="N51" s="11">
        <f>SUM(N28:N50)</f>
        <v>0</v>
      </c>
      <c r="O51" s="11">
        <f t="shared" si="46"/>
        <v>0</v>
      </c>
      <c r="Q51" s="1">
        <f>SUM(D51:O51)</f>
        <v>0</v>
      </c>
    </row>
    <row r="52" spans="1:17" ht="14.25" thickBot="1" thickTop="1">
      <c r="A52" s="4" t="s">
        <v>32</v>
      </c>
      <c r="B52" s="6" t="e">
        <f>SUM(C52/C9)</f>
        <v>#DIV/0!</v>
      </c>
      <c r="C52" s="1">
        <f aca="true" t="shared" si="47" ref="C52:O52">SUM(C18-C51)</f>
        <v>0</v>
      </c>
      <c r="D52" s="12">
        <f t="shared" si="47"/>
        <v>0</v>
      </c>
      <c r="E52" s="12">
        <f t="shared" si="47"/>
        <v>0</v>
      </c>
      <c r="F52" s="12">
        <f t="shared" si="47"/>
        <v>0</v>
      </c>
      <c r="G52" s="12">
        <f t="shared" si="47"/>
        <v>0</v>
      </c>
      <c r="H52" s="12">
        <f t="shared" si="47"/>
        <v>0</v>
      </c>
      <c r="I52" s="12">
        <f t="shared" si="47"/>
        <v>0</v>
      </c>
      <c r="J52" s="12">
        <f t="shared" si="47"/>
        <v>0</v>
      </c>
      <c r="K52" s="12">
        <f t="shared" si="47"/>
        <v>0</v>
      </c>
      <c r="L52" s="12">
        <f t="shared" si="47"/>
        <v>0</v>
      </c>
      <c r="M52" s="16">
        <f t="shared" si="47"/>
        <v>0</v>
      </c>
      <c r="N52" s="16">
        <f t="shared" si="47"/>
        <v>0</v>
      </c>
      <c r="O52" s="16">
        <f t="shared" si="47"/>
        <v>0</v>
      </c>
      <c r="Q52" s="1">
        <f>SUM(D52:O52)</f>
        <v>0</v>
      </c>
    </row>
    <row r="53" spans="3:17" ht="14.25" thickBot="1" thickTop="1">
      <c r="C53" s="1"/>
      <c r="D53" s="1"/>
      <c r="E53" s="1"/>
      <c r="F53" s="1"/>
      <c r="G53" s="1"/>
      <c r="H53" s="1"/>
      <c r="I53" s="1"/>
      <c r="J53" s="1"/>
      <c r="K53" s="1"/>
      <c r="L53" s="1"/>
      <c r="M53" s="7" t="s">
        <v>63</v>
      </c>
      <c r="N53" s="17"/>
      <c r="O53" s="8">
        <f>SUM(D52:O52)</f>
        <v>0</v>
      </c>
      <c r="Q53" s="2" t="e">
        <f>Q52/Q9</f>
        <v>#DIV/0!</v>
      </c>
    </row>
    <row r="54" spans="3:15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4" t="s">
        <v>78</v>
      </c>
      <c r="B56" s="4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1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 t="s">
        <v>77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 t="s">
        <v>79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 t="s">
        <v>89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 t="s">
        <v>90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 t="s">
        <v>91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ht="12.75">
      <c r="A75" s="77"/>
    </row>
    <row r="76" ht="12.75">
      <c r="A76" s="77"/>
    </row>
  </sheetData>
  <sheetProtection/>
  <printOptions/>
  <pageMargins left="0.3" right="0.31" top="0.87" bottom="0.85" header="0.41" footer="0.5"/>
  <pageSetup fitToHeight="1" fitToWidth="1" horizontalDpi="300" verticalDpi="300" orientation="landscape" paperSize="5" scale="72" r:id="rId1"/>
  <headerFooter alignWithMargins="0">
    <oddHeader>&amp;C&amp;"Arial,Bold Italic"&amp;14Steakhouse Spreadsheet</oddHeader>
    <oddFooter>&amp;L&amp;8&amp;F</oddFooter>
  </headerFooter>
  <colBreaks count="2" manualBreakCount="2">
    <brk id="8" max="65535" man="1"/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76"/>
  <sheetViews>
    <sheetView zoomScale="75" zoomScaleNormal="75" zoomScalePageLayoutView="0" workbookViewId="0" topLeftCell="A45">
      <selection activeCell="A61" sqref="A61"/>
    </sheetView>
  </sheetViews>
  <sheetFormatPr defaultColWidth="9.140625" defaultRowHeight="12.75"/>
  <cols>
    <col min="1" max="1" width="24.28125" style="0" customWidth="1"/>
    <col min="2" max="2" width="12.7109375" style="0" customWidth="1"/>
    <col min="3" max="15" width="14.7109375" style="0" customWidth="1"/>
    <col min="16" max="20" width="12.7109375" style="0" customWidth="1"/>
  </cols>
  <sheetData>
    <row r="1" spans="1:15" ht="12.75">
      <c r="A1" s="64"/>
      <c r="B1" s="66" t="s">
        <v>75</v>
      </c>
      <c r="C1" s="67"/>
      <c r="D1" s="68">
        <v>0.8</v>
      </c>
      <c r="E1" s="68">
        <v>0.95</v>
      </c>
      <c r="F1" s="68">
        <v>1.15</v>
      </c>
      <c r="G1" s="68">
        <v>1.15</v>
      </c>
      <c r="H1" s="68">
        <v>1.1</v>
      </c>
      <c r="I1" s="68">
        <v>0.85</v>
      </c>
      <c r="J1" s="68">
        <v>0.9</v>
      </c>
      <c r="K1" s="68">
        <v>0.8</v>
      </c>
      <c r="L1" s="68">
        <v>0.7</v>
      </c>
      <c r="M1" s="68">
        <v>1.15</v>
      </c>
      <c r="N1" s="68">
        <v>1.2</v>
      </c>
      <c r="O1" s="68">
        <v>1.25</v>
      </c>
    </row>
    <row r="2" spans="1:15" ht="13.5" thickBot="1">
      <c r="A2" s="4" t="s">
        <v>6</v>
      </c>
      <c r="B2" s="67" t="s">
        <v>59</v>
      </c>
      <c r="C2" s="67" t="s">
        <v>46</v>
      </c>
      <c r="D2" s="69" t="s">
        <v>47</v>
      </c>
      <c r="E2" s="69" t="s">
        <v>48</v>
      </c>
      <c r="F2" s="69" t="s">
        <v>49</v>
      </c>
      <c r="G2" s="69" t="s">
        <v>50</v>
      </c>
      <c r="H2" s="69" t="s">
        <v>51</v>
      </c>
      <c r="I2" s="69" t="s">
        <v>52</v>
      </c>
      <c r="J2" s="69" t="s">
        <v>53</v>
      </c>
      <c r="K2" s="69" t="s">
        <v>54</v>
      </c>
      <c r="L2" s="69" t="s">
        <v>55</v>
      </c>
      <c r="M2" s="69" t="s">
        <v>56</v>
      </c>
      <c r="N2" s="69" t="s">
        <v>57</v>
      </c>
      <c r="O2" s="69" t="s">
        <v>58</v>
      </c>
    </row>
    <row r="3" spans="1:17" ht="13.5" thickTop="1">
      <c r="A3" t="s">
        <v>0</v>
      </c>
      <c r="B3" s="70">
        <v>0.6</v>
      </c>
      <c r="C3" s="1">
        <f>SUM(B3*C9)</f>
        <v>0</v>
      </c>
      <c r="D3" s="1">
        <f>$C$3*D1</f>
        <v>0</v>
      </c>
      <c r="E3" s="1">
        <f aca="true" t="shared" si="0" ref="E3:O3">$C$3*E1</f>
        <v>0</v>
      </c>
      <c r="F3" s="1">
        <f t="shared" si="0"/>
        <v>0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">
        <f t="shared" si="0"/>
        <v>0</v>
      </c>
      <c r="O3" s="1">
        <f t="shared" si="0"/>
        <v>0</v>
      </c>
      <c r="Q3" s="1">
        <f>SUM(D3:O3)</f>
        <v>0</v>
      </c>
    </row>
    <row r="4" spans="1:17" ht="12.75">
      <c r="A4" s="3" t="s">
        <v>1</v>
      </c>
      <c r="B4" s="7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Q4" s="1"/>
    </row>
    <row r="5" spans="1:17" ht="12.75">
      <c r="A5" t="s">
        <v>2</v>
      </c>
      <c r="B5" s="70">
        <v>0.1</v>
      </c>
      <c r="C5" s="1">
        <f>SUM(B5*C9)</f>
        <v>0</v>
      </c>
      <c r="D5" s="9">
        <f>$C$5*D1</f>
        <v>0</v>
      </c>
      <c r="E5" s="9">
        <f>$C$5*E1</f>
        <v>0</v>
      </c>
      <c r="F5" s="9">
        <f aca="true" t="shared" si="1" ref="F5:O5">$C$5*F1</f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9">
        <f t="shared" si="1"/>
        <v>0</v>
      </c>
      <c r="M5" s="9">
        <f t="shared" si="1"/>
        <v>0</v>
      </c>
      <c r="N5" s="9">
        <f t="shared" si="1"/>
        <v>0</v>
      </c>
      <c r="O5" s="9">
        <f t="shared" si="1"/>
        <v>0</v>
      </c>
      <c r="Q5" s="9">
        <f aca="true" t="shared" si="2" ref="Q5:Q50">SUM(D5:O5)</f>
        <v>0</v>
      </c>
    </row>
    <row r="6" spans="1:17" ht="12.75">
      <c r="A6" t="s">
        <v>3</v>
      </c>
      <c r="B6" s="70">
        <v>0.15</v>
      </c>
      <c r="C6" s="1">
        <f>SUM(B6*C9)</f>
        <v>0</v>
      </c>
      <c r="D6" s="9">
        <f>C6*$D$1</f>
        <v>0</v>
      </c>
      <c r="E6" s="9">
        <f>$C$6*E1</f>
        <v>0</v>
      </c>
      <c r="F6" s="9">
        <f aca="true" t="shared" si="3" ref="F6:O6">$C$6*F1</f>
        <v>0</v>
      </c>
      <c r="G6" s="9">
        <f t="shared" si="3"/>
        <v>0</v>
      </c>
      <c r="H6" s="9">
        <f t="shared" si="3"/>
        <v>0</v>
      </c>
      <c r="I6" s="9">
        <f t="shared" si="3"/>
        <v>0</v>
      </c>
      <c r="J6" s="9">
        <f t="shared" si="3"/>
        <v>0</v>
      </c>
      <c r="K6" s="9">
        <f t="shared" si="3"/>
        <v>0</v>
      </c>
      <c r="L6" s="9">
        <f t="shared" si="3"/>
        <v>0</v>
      </c>
      <c r="M6" s="9">
        <f t="shared" si="3"/>
        <v>0</v>
      </c>
      <c r="N6" s="9">
        <f t="shared" si="3"/>
        <v>0</v>
      </c>
      <c r="O6" s="9">
        <f t="shared" si="3"/>
        <v>0</v>
      </c>
      <c r="Q6" s="9">
        <f t="shared" si="2"/>
        <v>0</v>
      </c>
    </row>
    <row r="7" spans="1:17" ht="12.75">
      <c r="A7" t="s">
        <v>4</v>
      </c>
      <c r="B7" s="70">
        <v>0.15</v>
      </c>
      <c r="C7" s="5">
        <f>SUM(B7*C9)</f>
        <v>0</v>
      </c>
      <c r="D7" s="10">
        <f>C7*$D$1</f>
        <v>0</v>
      </c>
      <c r="E7" s="10">
        <f>$C$7*E1</f>
        <v>0</v>
      </c>
      <c r="F7" s="10">
        <f aca="true" t="shared" si="4" ref="F7:O7">$C$7*F1</f>
        <v>0</v>
      </c>
      <c r="G7" s="10">
        <f t="shared" si="4"/>
        <v>0</v>
      </c>
      <c r="H7" s="10">
        <f t="shared" si="4"/>
        <v>0</v>
      </c>
      <c r="I7" s="10">
        <f t="shared" si="4"/>
        <v>0</v>
      </c>
      <c r="J7" s="10">
        <f t="shared" si="4"/>
        <v>0</v>
      </c>
      <c r="K7" s="10">
        <f t="shared" si="4"/>
        <v>0</v>
      </c>
      <c r="L7" s="10">
        <f t="shared" si="4"/>
        <v>0</v>
      </c>
      <c r="M7" s="10">
        <f t="shared" si="4"/>
        <v>0</v>
      </c>
      <c r="N7" s="10">
        <f t="shared" si="4"/>
        <v>0</v>
      </c>
      <c r="O7" s="10">
        <f t="shared" si="4"/>
        <v>0</v>
      </c>
      <c r="Q7" s="9">
        <f t="shared" si="2"/>
        <v>0</v>
      </c>
    </row>
    <row r="8" spans="1:17" ht="12.75">
      <c r="A8" t="s">
        <v>60</v>
      </c>
      <c r="B8" s="76">
        <f>SUM(B5:B7)</f>
        <v>0.4</v>
      </c>
      <c r="C8" s="5">
        <f>SUM(C5:C7)</f>
        <v>0</v>
      </c>
      <c r="D8" s="15">
        <f>C8*$D$1</f>
        <v>0</v>
      </c>
      <c r="E8" s="15">
        <f>$C$8*E1</f>
        <v>0</v>
      </c>
      <c r="F8" s="15">
        <f aca="true" t="shared" si="5" ref="F8:O8">$C$8*F1</f>
        <v>0</v>
      </c>
      <c r="G8" s="15">
        <f t="shared" si="5"/>
        <v>0</v>
      </c>
      <c r="H8" s="15">
        <f t="shared" si="5"/>
        <v>0</v>
      </c>
      <c r="I8" s="15">
        <f t="shared" si="5"/>
        <v>0</v>
      </c>
      <c r="J8" s="15">
        <f t="shared" si="5"/>
        <v>0</v>
      </c>
      <c r="K8" s="15">
        <f t="shared" si="5"/>
        <v>0</v>
      </c>
      <c r="L8" s="15">
        <f t="shared" si="5"/>
        <v>0</v>
      </c>
      <c r="M8" s="15">
        <f t="shared" si="5"/>
        <v>0</v>
      </c>
      <c r="N8" s="15">
        <f t="shared" si="5"/>
        <v>0</v>
      </c>
      <c r="O8" s="15">
        <f t="shared" si="5"/>
        <v>0</v>
      </c>
      <c r="Q8" s="1">
        <f t="shared" si="2"/>
        <v>0</v>
      </c>
    </row>
    <row r="9" spans="1:17" ht="13.5" thickBot="1">
      <c r="A9" s="4" t="s">
        <v>13</v>
      </c>
      <c r="B9" s="71">
        <f>SUM(B3+B8)</f>
        <v>1</v>
      </c>
      <c r="C9" s="75">
        <v>0</v>
      </c>
      <c r="D9" s="13">
        <f>SUM(D3,D8)</f>
        <v>0</v>
      </c>
      <c r="E9" s="13">
        <f>SUM(E3,E8)</f>
        <v>0</v>
      </c>
      <c r="F9" s="13">
        <f aca="true" t="shared" si="6" ref="F9:O9">SUM(F3,F8)</f>
        <v>0</v>
      </c>
      <c r="G9" s="13">
        <f t="shared" si="6"/>
        <v>0</v>
      </c>
      <c r="H9" s="13">
        <f t="shared" si="6"/>
        <v>0</v>
      </c>
      <c r="I9" s="13">
        <f t="shared" si="6"/>
        <v>0</v>
      </c>
      <c r="J9" s="13">
        <f t="shared" si="6"/>
        <v>0</v>
      </c>
      <c r="K9" s="13">
        <f t="shared" si="6"/>
        <v>0</v>
      </c>
      <c r="L9" s="13">
        <f t="shared" si="6"/>
        <v>0</v>
      </c>
      <c r="M9" s="13">
        <f t="shared" si="6"/>
        <v>0</v>
      </c>
      <c r="N9" s="13">
        <f t="shared" si="6"/>
        <v>0</v>
      </c>
      <c r="O9" s="13">
        <f t="shared" si="6"/>
        <v>0</v>
      </c>
      <c r="Q9" s="1">
        <f t="shared" si="2"/>
        <v>0</v>
      </c>
    </row>
    <row r="10" spans="1:17" ht="13.5" thickBot="1">
      <c r="A10" s="4" t="s">
        <v>5</v>
      </c>
      <c r="B10" s="6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7" t="s">
        <v>62</v>
      </c>
      <c r="O10" s="8">
        <f>SUM(D9:O9)</f>
        <v>0</v>
      </c>
      <c r="Q10" s="1"/>
    </row>
    <row r="11" spans="1:17" ht="12.75">
      <c r="A11" s="64" t="s">
        <v>76</v>
      </c>
      <c r="B11" s="72">
        <v>0.32</v>
      </c>
      <c r="C11" s="1">
        <f>SUM(B11*C3)</f>
        <v>0</v>
      </c>
      <c r="D11" s="13">
        <f>$C$11*D1</f>
        <v>0</v>
      </c>
      <c r="E11" s="13">
        <f aca="true" t="shared" si="7" ref="E11:O11">$C$11*E1</f>
        <v>0</v>
      </c>
      <c r="F11" s="13">
        <f t="shared" si="7"/>
        <v>0</v>
      </c>
      <c r="G11" s="13">
        <f t="shared" si="7"/>
        <v>0</v>
      </c>
      <c r="H11" s="13">
        <f t="shared" si="7"/>
        <v>0</v>
      </c>
      <c r="I11" s="13">
        <f t="shared" si="7"/>
        <v>0</v>
      </c>
      <c r="J11" s="13">
        <f t="shared" si="7"/>
        <v>0</v>
      </c>
      <c r="K11" s="13">
        <f t="shared" si="7"/>
        <v>0</v>
      </c>
      <c r="L11" s="13">
        <f t="shared" si="7"/>
        <v>0</v>
      </c>
      <c r="M11" s="13">
        <f t="shared" si="7"/>
        <v>0</v>
      </c>
      <c r="N11" s="13">
        <f t="shared" si="7"/>
        <v>0</v>
      </c>
      <c r="O11" s="13">
        <f t="shared" si="7"/>
        <v>0</v>
      </c>
      <c r="Q11" s="1">
        <f t="shared" si="2"/>
        <v>0</v>
      </c>
    </row>
    <row r="12" spans="1:17" ht="12.75">
      <c r="A12" s="4" t="s">
        <v>8</v>
      </c>
      <c r="B12" s="7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Q12" s="1"/>
    </row>
    <row r="13" spans="1:17" ht="12.75">
      <c r="A13" t="s">
        <v>9</v>
      </c>
      <c r="B13" s="72">
        <v>0.25</v>
      </c>
      <c r="C13" s="1">
        <f>SUM(B13*C5)</f>
        <v>0</v>
      </c>
      <c r="D13" s="13">
        <f>$C$13*D1</f>
        <v>0</v>
      </c>
      <c r="E13" s="13">
        <f aca="true" t="shared" si="8" ref="E13:O13">$C$13*E1</f>
        <v>0</v>
      </c>
      <c r="F13" s="13">
        <f t="shared" si="8"/>
        <v>0</v>
      </c>
      <c r="G13" s="13">
        <f t="shared" si="8"/>
        <v>0</v>
      </c>
      <c r="H13" s="13">
        <f t="shared" si="8"/>
        <v>0</v>
      </c>
      <c r="I13" s="13">
        <f t="shared" si="8"/>
        <v>0</v>
      </c>
      <c r="J13" s="13">
        <f t="shared" si="8"/>
        <v>0</v>
      </c>
      <c r="K13" s="13">
        <f t="shared" si="8"/>
        <v>0</v>
      </c>
      <c r="L13" s="13">
        <f t="shared" si="8"/>
        <v>0</v>
      </c>
      <c r="M13" s="13">
        <f t="shared" si="8"/>
        <v>0</v>
      </c>
      <c r="N13" s="13">
        <f t="shared" si="8"/>
        <v>0</v>
      </c>
      <c r="O13" s="13">
        <f t="shared" si="8"/>
        <v>0</v>
      </c>
      <c r="Q13" s="1">
        <f t="shared" si="2"/>
        <v>0</v>
      </c>
    </row>
    <row r="14" spans="1:17" ht="12.75">
      <c r="A14" t="s">
        <v>3</v>
      </c>
      <c r="B14" s="72">
        <v>0.4</v>
      </c>
      <c r="C14" s="1">
        <f>SUM(B14*C6)</f>
        <v>0</v>
      </c>
      <c r="D14" s="13">
        <f>$C$14*D1</f>
        <v>0</v>
      </c>
      <c r="E14" s="13">
        <f aca="true" t="shared" si="9" ref="E14:O14">$C$14*E1</f>
        <v>0</v>
      </c>
      <c r="F14" s="13">
        <f t="shared" si="9"/>
        <v>0</v>
      </c>
      <c r="G14" s="13">
        <f t="shared" si="9"/>
        <v>0</v>
      </c>
      <c r="H14" s="13">
        <f t="shared" si="9"/>
        <v>0</v>
      </c>
      <c r="I14" s="13">
        <f t="shared" si="9"/>
        <v>0</v>
      </c>
      <c r="J14" s="13">
        <f t="shared" si="9"/>
        <v>0</v>
      </c>
      <c r="K14" s="13">
        <f t="shared" si="9"/>
        <v>0</v>
      </c>
      <c r="L14" s="13">
        <f t="shared" si="9"/>
        <v>0</v>
      </c>
      <c r="M14" s="13">
        <f t="shared" si="9"/>
        <v>0</v>
      </c>
      <c r="N14" s="13">
        <f t="shared" si="9"/>
        <v>0</v>
      </c>
      <c r="O14" s="13">
        <f t="shared" si="9"/>
        <v>0</v>
      </c>
      <c r="Q14" s="9">
        <f t="shared" si="2"/>
        <v>0</v>
      </c>
    </row>
    <row r="15" spans="1:17" ht="12.75">
      <c r="A15" t="s">
        <v>4</v>
      </c>
      <c r="B15" s="72">
        <v>0.32</v>
      </c>
      <c r="C15" s="1">
        <f>SUM(B15*C7)</f>
        <v>0</v>
      </c>
      <c r="D15" s="13">
        <f>$C$15*D1</f>
        <v>0</v>
      </c>
      <c r="E15" s="13">
        <f aca="true" t="shared" si="10" ref="E15:O15">$C$15*E1</f>
        <v>0</v>
      </c>
      <c r="F15" s="13">
        <f t="shared" si="10"/>
        <v>0</v>
      </c>
      <c r="G15" s="13">
        <f t="shared" si="10"/>
        <v>0</v>
      </c>
      <c r="H15" s="13">
        <f t="shared" si="10"/>
        <v>0</v>
      </c>
      <c r="I15" s="13">
        <f t="shared" si="10"/>
        <v>0</v>
      </c>
      <c r="J15" s="13">
        <f t="shared" si="10"/>
        <v>0</v>
      </c>
      <c r="K15" s="13">
        <f t="shared" si="10"/>
        <v>0</v>
      </c>
      <c r="L15" s="13">
        <f t="shared" si="10"/>
        <v>0</v>
      </c>
      <c r="M15" s="13">
        <f t="shared" si="10"/>
        <v>0</v>
      </c>
      <c r="N15" s="13">
        <f t="shared" si="10"/>
        <v>0</v>
      </c>
      <c r="O15" s="13">
        <f t="shared" si="10"/>
        <v>0</v>
      </c>
      <c r="Q15" s="9">
        <f t="shared" si="2"/>
        <v>0</v>
      </c>
    </row>
    <row r="16" spans="1:17" ht="12.75">
      <c r="A16" s="4" t="s">
        <v>10</v>
      </c>
      <c r="B16" s="74" t="e">
        <f>SUM(C16/C8)</f>
        <v>#DIV/0!</v>
      </c>
      <c r="C16" s="1">
        <f>SUM(C13:C15)</f>
        <v>0</v>
      </c>
      <c r="D16" s="9">
        <f>SUM(D13:D15)</f>
        <v>0</v>
      </c>
      <c r="E16" s="9">
        <f aca="true" t="shared" si="11" ref="E16:O16">SUM(E13:E15)</f>
        <v>0</v>
      </c>
      <c r="F16" s="9">
        <f t="shared" si="11"/>
        <v>0</v>
      </c>
      <c r="G16" s="9">
        <f t="shared" si="11"/>
        <v>0</v>
      </c>
      <c r="H16" s="9">
        <f t="shared" si="11"/>
        <v>0</v>
      </c>
      <c r="I16" s="9">
        <f t="shared" si="11"/>
        <v>0</v>
      </c>
      <c r="J16" s="9">
        <f t="shared" si="11"/>
        <v>0</v>
      </c>
      <c r="K16" s="9">
        <f t="shared" si="11"/>
        <v>0</v>
      </c>
      <c r="L16" s="9">
        <f t="shared" si="11"/>
        <v>0</v>
      </c>
      <c r="M16" s="9">
        <f t="shared" si="11"/>
        <v>0</v>
      </c>
      <c r="N16" s="9">
        <f t="shared" si="11"/>
        <v>0</v>
      </c>
      <c r="O16" s="9">
        <f t="shared" si="11"/>
        <v>0</v>
      </c>
      <c r="Q16" s="9">
        <f t="shared" si="2"/>
        <v>0</v>
      </c>
    </row>
    <row r="17" spans="1:17" ht="12.75">
      <c r="A17" s="4" t="s">
        <v>11</v>
      </c>
      <c r="B17" s="71" t="e">
        <f>C17/C9</f>
        <v>#DIV/0!</v>
      </c>
      <c r="C17" s="1">
        <f>SUM(C11+C16)</f>
        <v>0</v>
      </c>
      <c r="D17" s="10">
        <f>SUM(D11+D16)</f>
        <v>0</v>
      </c>
      <c r="E17" s="10">
        <f aca="true" t="shared" si="12" ref="E17:O17">SUM(E11+E16)</f>
        <v>0</v>
      </c>
      <c r="F17" s="10">
        <f t="shared" si="12"/>
        <v>0</v>
      </c>
      <c r="G17" s="10">
        <f t="shared" si="12"/>
        <v>0</v>
      </c>
      <c r="H17" s="10">
        <f t="shared" si="12"/>
        <v>0</v>
      </c>
      <c r="I17" s="10">
        <f t="shared" si="12"/>
        <v>0</v>
      </c>
      <c r="J17" s="10">
        <f t="shared" si="12"/>
        <v>0</v>
      </c>
      <c r="K17" s="10">
        <f t="shared" si="12"/>
        <v>0</v>
      </c>
      <c r="L17" s="10">
        <f t="shared" si="12"/>
        <v>0</v>
      </c>
      <c r="M17" s="10">
        <f t="shared" si="12"/>
        <v>0</v>
      </c>
      <c r="N17" s="10">
        <f t="shared" si="12"/>
        <v>0</v>
      </c>
      <c r="O17" s="10">
        <f t="shared" si="12"/>
        <v>0</v>
      </c>
      <c r="Q17" s="9">
        <f t="shared" si="2"/>
        <v>0</v>
      </c>
    </row>
    <row r="18" spans="1:17" ht="13.5" thickBot="1">
      <c r="A18" s="4" t="s">
        <v>12</v>
      </c>
      <c r="B18" s="71" t="e">
        <f>C18/C9</f>
        <v>#DIV/0!</v>
      </c>
      <c r="C18" s="1">
        <f aca="true" t="shared" si="13" ref="C18:O18">SUM(C9-C17)</f>
        <v>0</v>
      </c>
      <c r="D18" s="14">
        <f t="shared" si="13"/>
        <v>0</v>
      </c>
      <c r="E18" s="14">
        <f t="shared" si="13"/>
        <v>0</v>
      </c>
      <c r="F18" s="14">
        <f t="shared" si="13"/>
        <v>0</v>
      </c>
      <c r="G18" s="14">
        <f t="shared" si="13"/>
        <v>0</v>
      </c>
      <c r="H18" s="14">
        <f t="shared" si="13"/>
        <v>0</v>
      </c>
      <c r="I18" s="14">
        <f t="shared" si="13"/>
        <v>0</v>
      </c>
      <c r="J18" s="14">
        <f t="shared" si="13"/>
        <v>0</v>
      </c>
      <c r="K18" s="14">
        <f t="shared" si="13"/>
        <v>0</v>
      </c>
      <c r="L18" s="14">
        <f t="shared" si="13"/>
        <v>0</v>
      </c>
      <c r="M18" s="14">
        <f t="shared" si="13"/>
        <v>0</v>
      </c>
      <c r="N18" s="14">
        <f t="shared" si="13"/>
        <v>0</v>
      </c>
      <c r="O18" s="14">
        <f t="shared" si="13"/>
        <v>0</v>
      </c>
      <c r="Q18" s="1">
        <f t="shared" si="2"/>
        <v>0</v>
      </c>
    </row>
    <row r="19" spans="1:17" ht="13.5" thickTop="1">
      <c r="A19" s="4" t="s">
        <v>14</v>
      </c>
      <c r="B19" s="6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Q19" s="1"/>
    </row>
    <row r="20" spans="1:17" ht="12.75">
      <c r="A20" t="s">
        <v>16</v>
      </c>
      <c r="B20" s="72">
        <v>0.2</v>
      </c>
      <c r="C20" s="1">
        <f>SUM(C9*B20)</f>
        <v>0</v>
      </c>
      <c r="D20" s="13">
        <f>$C$20*D1</f>
        <v>0</v>
      </c>
      <c r="E20" s="13">
        <f aca="true" t="shared" si="14" ref="E20:O20">$C$20*E1</f>
        <v>0</v>
      </c>
      <c r="F20" s="13">
        <f t="shared" si="14"/>
        <v>0</v>
      </c>
      <c r="G20" s="13">
        <f t="shared" si="14"/>
        <v>0</v>
      </c>
      <c r="H20" s="13">
        <f t="shared" si="14"/>
        <v>0</v>
      </c>
      <c r="I20" s="13">
        <f t="shared" si="14"/>
        <v>0</v>
      </c>
      <c r="J20" s="13">
        <f t="shared" si="14"/>
        <v>0</v>
      </c>
      <c r="K20" s="13">
        <f t="shared" si="14"/>
        <v>0</v>
      </c>
      <c r="L20" s="13">
        <f t="shared" si="14"/>
        <v>0</v>
      </c>
      <c r="M20" s="13">
        <f t="shared" si="14"/>
        <v>0</v>
      </c>
      <c r="N20" s="13">
        <f t="shared" si="14"/>
        <v>0</v>
      </c>
      <c r="O20" s="13">
        <f t="shared" si="14"/>
        <v>0</v>
      </c>
      <c r="Q20" s="1">
        <f t="shared" si="2"/>
        <v>0</v>
      </c>
    </row>
    <row r="21" spans="1:17" ht="15">
      <c r="A21" t="s">
        <v>15</v>
      </c>
      <c r="B21" s="72">
        <v>0.1</v>
      </c>
      <c r="C21" s="1">
        <f>SUM(C9*B21)</f>
        <v>0</v>
      </c>
      <c r="D21" s="18">
        <f>$C$21*D1</f>
        <v>0</v>
      </c>
      <c r="E21" s="18">
        <f aca="true" t="shared" si="15" ref="E21:O21">$C$21*E1</f>
        <v>0</v>
      </c>
      <c r="F21" s="18">
        <f t="shared" si="15"/>
        <v>0</v>
      </c>
      <c r="G21" s="18">
        <f t="shared" si="15"/>
        <v>0</v>
      </c>
      <c r="H21" s="18">
        <f t="shared" si="15"/>
        <v>0</v>
      </c>
      <c r="I21" s="18">
        <f t="shared" si="15"/>
        <v>0</v>
      </c>
      <c r="J21" s="18">
        <f t="shared" si="15"/>
        <v>0</v>
      </c>
      <c r="K21" s="18">
        <f t="shared" si="15"/>
        <v>0</v>
      </c>
      <c r="L21" s="18">
        <f t="shared" si="15"/>
        <v>0</v>
      </c>
      <c r="M21" s="18">
        <f t="shared" si="15"/>
        <v>0</v>
      </c>
      <c r="N21" s="18">
        <f t="shared" si="15"/>
        <v>0</v>
      </c>
      <c r="O21" s="18">
        <f t="shared" si="15"/>
        <v>0</v>
      </c>
      <c r="P21" s="26"/>
      <c r="Q21" s="18">
        <f t="shared" si="2"/>
        <v>0</v>
      </c>
    </row>
    <row r="22" spans="1:17" ht="12.75">
      <c r="A22" s="59" t="s">
        <v>70</v>
      </c>
      <c r="B22" s="74">
        <f>SUM(B20:B21)</f>
        <v>0.30000000000000004</v>
      </c>
      <c r="C22" s="1">
        <f>SUM(C20:C21)</f>
        <v>0</v>
      </c>
      <c r="D22" s="1">
        <f>SUM(D20:D21)</f>
        <v>0</v>
      </c>
      <c r="E22" s="1">
        <f aca="true" t="shared" si="16" ref="E22:O22">SUM(E20:E21)</f>
        <v>0</v>
      </c>
      <c r="F22" s="1">
        <f t="shared" si="16"/>
        <v>0</v>
      </c>
      <c r="G22" s="1">
        <f t="shared" si="16"/>
        <v>0</v>
      </c>
      <c r="H22" s="1">
        <f t="shared" si="16"/>
        <v>0</v>
      </c>
      <c r="I22" s="1">
        <f t="shared" si="16"/>
        <v>0</v>
      </c>
      <c r="J22" s="1">
        <f t="shared" si="16"/>
        <v>0</v>
      </c>
      <c r="K22" s="1">
        <f t="shared" si="16"/>
        <v>0</v>
      </c>
      <c r="L22" s="1">
        <f t="shared" si="16"/>
        <v>0</v>
      </c>
      <c r="M22" s="1">
        <f t="shared" si="16"/>
        <v>0</v>
      </c>
      <c r="N22" s="1">
        <f t="shared" si="16"/>
        <v>0</v>
      </c>
      <c r="O22" s="1">
        <f t="shared" si="16"/>
        <v>0</v>
      </c>
      <c r="P22" s="19"/>
      <c r="Q22" s="19">
        <f t="shared" si="2"/>
        <v>0</v>
      </c>
    </row>
    <row r="23" spans="1:17" ht="12.75">
      <c r="A23" t="s">
        <v>17</v>
      </c>
      <c r="B23" s="72">
        <v>0.0763</v>
      </c>
      <c r="C23" s="1">
        <f>SUM(B23*C22)</f>
        <v>0</v>
      </c>
      <c r="D23" s="9">
        <f>$B$23*D22</f>
        <v>0</v>
      </c>
      <c r="E23" s="9">
        <f aca="true" t="shared" si="17" ref="E23:O23">$B$23*E22</f>
        <v>0</v>
      </c>
      <c r="F23" s="9">
        <f t="shared" si="17"/>
        <v>0</v>
      </c>
      <c r="G23" s="9">
        <f t="shared" si="17"/>
        <v>0</v>
      </c>
      <c r="H23" s="9">
        <f t="shared" si="17"/>
        <v>0</v>
      </c>
      <c r="I23" s="9">
        <f t="shared" si="17"/>
        <v>0</v>
      </c>
      <c r="J23" s="9">
        <f t="shared" si="17"/>
        <v>0</v>
      </c>
      <c r="K23" s="9">
        <f t="shared" si="17"/>
        <v>0</v>
      </c>
      <c r="L23" s="9">
        <f t="shared" si="17"/>
        <v>0</v>
      </c>
      <c r="M23" s="9">
        <f t="shared" si="17"/>
        <v>0</v>
      </c>
      <c r="N23" s="9">
        <f t="shared" si="17"/>
        <v>0</v>
      </c>
      <c r="O23" s="9">
        <f t="shared" si="17"/>
        <v>0</v>
      </c>
      <c r="P23" t="s">
        <v>45</v>
      </c>
      <c r="Q23" s="9">
        <f t="shared" si="2"/>
        <v>0</v>
      </c>
    </row>
    <row r="24" spans="1:17" ht="12.75">
      <c r="A24" t="s">
        <v>18</v>
      </c>
      <c r="B24" s="72">
        <v>0.02</v>
      </c>
      <c r="C24" s="1">
        <f>SUM(B24*C22)</f>
        <v>0</v>
      </c>
      <c r="D24" s="9">
        <f>$B$24*D22</f>
        <v>0</v>
      </c>
      <c r="E24" s="9">
        <f aca="true" t="shared" si="18" ref="E24:O24">$B$24*E22</f>
        <v>0</v>
      </c>
      <c r="F24" s="9">
        <f t="shared" si="18"/>
        <v>0</v>
      </c>
      <c r="G24" s="9">
        <f t="shared" si="18"/>
        <v>0</v>
      </c>
      <c r="H24" s="9">
        <f t="shared" si="18"/>
        <v>0</v>
      </c>
      <c r="I24" s="9">
        <f t="shared" si="18"/>
        <v>0</v>
      </c>
      <c r="J24" s="9">
        <f t="shared" si="18"/>
        <v>0</v>
      </c>
      <c r="K24" s="9">
        <f t="shared" si="18"/>
        <v>0</v>
      </c>
      <c r="L24" s="9">
        <f t="shared" si="18"/>
        <v>0</v>
      </c>
      <c r="M24" s="9">
        <f t="shared" si="18"/>
        <v>0</v>
      </c>
      <c r="N24" s="9">
        <f t="shared" si="18"/>
        <v>0</v>
      </c>
      <c r="O24" s="9">
        <f t="shared" si="18"/>
        <v>0</v>
      </c>
      <c r="Q24" s="9">
        <f t="shared" si="2"/>
        <v>0</v>
      </c>
    </row>
    <row r="25" spans="1:17" ht="12.75">
      <c r="A25" t="s">
        <v>19</v>
      </c>
      <c r="B25" s="72">
        <v>0.01</v>
      </c>
      <c r="C25" s="1">
        <f>SUM(B25*C22)</f>
        <v>0</v>
      </c>
      <c r="D25" s="9">
        <f>$B$25*D22</f>
        <v>0</v>
      </c>
      <c r="E25" s="9">
        <f aca="true" t="shared" si="19" ref="E25:O25">$B$25*E22</f>
        <v>0</v>
      </c>
      <c r="F25" s="9">
        <f t="shared" si="19"/>
        <v>0</v>
      </c>
      <c r="G25" s="9">
        <f t="shared" si="19"/>
        <v>0</v>
      </c>
      <c r="H25" s="9">
        <f t="shared" si="19"/>
        <v>0</v>
      </c>
      <c r="I25" s="9">
        <f t="shared" si="19"/>
        <v>0</v>
      </c>
      <c r="J25" s="9">
        <f t="shared" si="19"/>
        <v>0</v>
      </c>
      <c r="K25" s="9">
        <f t="shared" si="19"/>
        <v>0</v>
      </c>
      <c r="L25" s="9">
        <f t="shared" si="19"/>
        <v>0</v>
      </c>
      <c r="M25" s="9">
        <f t="shared" si="19"/>
        <v>0</v>
      </c>
      <c r="N25" s="9">
        <f t="shared" si="19"/>
        <v>0</v>
      </c>
      <c r="O25" s="9">
        <f t="shared" si="19"/>
        <v>0</v>
      </c>
      <c r="Q25" s="9">
        <f t="shared" si="2"/>
        <v>0</v>
      </c>
    </row>
    <row r="26" spans="1:17" ht="12.75">
      <c r="A26" t="s">
        <v>20</v>
      </c>
      <c r="B26" s="72">
        <v>0.02</v>
      </c>
      <c r="C26" s="1">
        <f>SUM(B26*C22)</f>
        <v>0</v>
      </c>
      <c r="D26" s="9">
        <f>$B$26*D22</f>
        <v>0</v>
      </c>
      <c r="E26" s="9">
        <f aca="true" t="shared" si="20" ref="E26:O26">$B$26*E22</f>
        <v>0</v>
      </c>
      <c r="F26" s="9">
        <f t="shared" si="20"/>
        <v>0</v>
      </c>
      <c r="G26" s="9">
        <f t="shared" si="20"/>
        <v>0</v>
      </c>
      <c r="H26" s="9">
        <f t="shared" si="20"/>
        <v>0</v>
      </c>
      <c r="I26" s="9">
        <f t="shared" si="20"/>
        <v>0</v>
      </c>
      <c r="J26" s="9">
        <f t="shared" si="20"/>
        <v>0</v>
      </c>
      <c r="K26" s="9">
        <f t="shared" si="20"/>
        <v>0</v>
      </c>
      <c r="L26" s="9">
        <f t="shared" si="20"/>
        <v>0</v>
      </c>
      <c r="M26" s="9">
        <f t="shared" si="20"/>
        <v>0</v>
      </c>
      <c r="N26" s="9">
        <f t="shared" si="20"/>
        <v>0</v>
      </c>
      <c r="O26" s="9">
        <f t="shared" si="20"/>
        <v>0</v>
      </c>
      <c r="Q26" s="9">
        <f t="shared" si="2"/>
        <v>0</v>
      </c>
    </row>
    <row r="27" spans="1:17" ht="15">
      <c r="A27" t="s">
        <v>21</v>
      </c>
      <c r="B27" s="72">
        <v>0.01</v>
      </c>
      <c r="C27" s="1">
        <f>B27*C22</f>
        <v>0</v>
      </c>
      <c r="D27" s="61">
        <f>C27</f>
        <v>0</v>
      </c>
      <c r="E27" s="61">
        <f aca="true" t="shared" si="21" ref="E27:O27">D27</f>
        <v>0</v>
      </c>
      <c r="F27" s="61">
        <f t="shared" si="21"/>
        <v>0</v>
      </c>
      <c r="G27" s="61">
        <f t="shared" si="21"/>
        <v>0</v>
      </c>
      <c r="H27" s="61">
        <f t="shared" si="21"/>
        <v>0</v>
      </c>
      <c r="I27" s="61">
        <f t="shared" si="21"/>
        <v>0</v>
      </c>
      <c r="J27" s="61">
        <f t="shared" si="21"/>
        <v>0</v>
      </c>
      <c r="K27" s="61">
        <f t="shared" si="21"/>
        <v>0</v>
      </c>
      <c r="L27" s="61">
        <f t="shared" si="21"/>
        <v>0</v>
      </c>
      <c r="M27" s="61">
        <f t="shared" si="21"/>
        <v>0</v>
      </c>
      <c r="N27" s="61">
        <f t="shared" si="21"/>
        <v>0</v>
      </c>
      <c r="O27" s="61">
        <f t="shared" si="21"/>
        <v>0</v>
      </c>
      <c r="Q27" s="9">
        <f t="shared" si="2"/>
        <v>0</v>
      </c>
    </row>
    <row r="28" spans="1:17" ht="12.75">
      <c r="A28" s="59" t="s">
        <v>71</v>
      </c>
      <c r="B28" s="73" t="e">
        <f>C28/C9</f>
        <v>#DIV/0!</v>
      </c>
      <c r="C28" s="1">
        <f>SUM(C22:C27)</f>
        <v>0</v>
      </c>
      <c r="D28" s="62">
        <f>SUM(D22:D27)</f>
        <v>0</v>
      </c>
      <c r="E28" s="62">
        <f aca="true" t="shared" si="22" ref="E28:O28">SUM(E22:E27)</f>
        <v>0</v>
      </c>
      <c r="F28" s="62">
        <f t="shared" si="22"/>
        <v>0</v>
      </c>
      <c r="G28" s="62">
        <f t="shared" si="22"/>
        <v>0</v>
      </c>
      <c r="H28" s="62">
        <f t="shared" si="22"/>
        <v>0</v>
      </c>
      <c r="I28" s="62">
        <f t="shared" si="22"/>
        <v>0</v>
      </c>
      <c r="J28" s="62">
        <f t="shared" si="22"/>
        <v>0</v>
      </c>
      <c r="K28" s="62">
        <f t="shared" si="22"/>
        <v>0</v>
      </c>
      <c r="L28" s="62">
        <f t="shared" si="22"/>
        <v>0</v>
      </c>
      <c r="M28" s="62">
        <f t="shared" si="22"/>
        <v>0</v>
      </c>
      <c r="N28" s="62">
        <f t="shared" si="22"/>
        <v>0</v>
      </c>
      <c r="O28" s="62">
        <f t="shared" si="22"/>
        <v>0</v>
      </c>
      <c r="P28" s="19"/>
      <c r="Q28" s="19">
        <f t="shared" si="2"/>
        <v>0</v>
      </c>
    </row>
    <row r="29" spans="1:17" ht="12.75">
      <c r="A29" t="s">
        <v>22</v>
      </c>
      <c r="B29" s="72">
        <v>0.015</v>
      </c>
      <c r="C29" s="1">
        <f>SUM(B29*C$9)</f>
        <v>0</v>
      </c>
      <c r="D29" s="9">
        <f>$C$29*D1</f>
        <v>0</v>
      </c>
      <c r="E29" s="9">
        <f aca="true" t="shared" si="23" ref="E29:O29">$C$29*E1</f>
        <v>0</v>
      </c>
      <c r="F29" s="9">
        <f t="shared" si="23"/>
        <v>0</v>
      </c>
      <c r="G29" s="9">
        <f t="shared" si="23"/>
        <v>0</v>
      </c>
      <c r="H29" s="9">
        <f t="shared" si="23"/>
        <v>0</v>
      </c>
      <c r="I29" s="9">
        <f t="shared" si="23"/>
        <v>0</v>
      </c>
      <c r="J29" s="9">
        <f t="shared" si="23"/>
        <v>0</v>
      </c>
      <c r="K29" s="9">
        <f t="shared" si="23"/>
        <v>0</v>
      </c>
      <c r="L29" s="9">
        <f t="shared" si="23"/>
        <v>0</v>
      </c>
      <c r="M29" s="9">
        <f t="shared" si="23"/>
        <v>0</v>
      </c>
      <c r="N29" s="9">
        <f t="shared" si="23"/>
        <v>0</v>
      </c>
      <c r="O29" s="9">
        <f t="shared" si="23"/>
        <v>0</v>
      </c>
      <c r="Q29" s="9">
        <f t="shared" si="2"/>
        <v>0</v>
      </c>
    </row>
    <row r="30" spans="1:17" ht="12.75">
      <c r="A30" t="s">
        <v>23</v>
      </c>
      <c r="B30" s="72">
        <v>0.002</v>
      </c>
      <c r="C30" s="1">
        <f aca="true" t="shared" si="24" ref="C30:C50">SUM(B30*C$9)</f>
        <v>0</v>
      </c>
      <c r="D30" s="9">
        <f>$C$30*D1</f>
        <v>0</v>
      </c>
      <c r="E30" s="9">
        <f aca="true" t="shared" si="25" ref="E30:O30">$C$30*E1</f>
        <v>0</v>
      </c>
      <c r="F30" s="9">
        <f t="shared" si="25"/>
        <v>0</v>
      </c>
      <c r="G30" s="9">
        <f t="shared" si="25"/>
        <v>0</v>
      </c>
      <c r="H30" s="9">
        <f t="shared" si="25"/>
        <v>0</v>
      </c>
      <c r="I30" s="9">
        <f t="shared" si="25"/>
        <v>0</v>
      </c>
      <c r="J30" s="9">
        <f t="shared" si="25"/>
        <v>0</v>
      </c>
      <c r="K30" s="9">
        <f t="shared" si="25"/>
        <v>0</v>
      </c>
      <c r="L30" s="9">
        <f t="shared" si="25"/>
        <v>0</v>
      </c>
      <c r="M30" s="9">
        <f t="shared" si="25"/>
        <v>0</v>
      </c>
      <c r="N30" s="9">
        <f t="shared" si="25"/>
        <v>0</v>
      </c>
      <c r="O30" s="9">
        <f t="shared" si="25"/>
        <v>0</v>
      </c>
      <c r="Q30" s="9">
        <f t="shared" si="2"/>
        <v>0</v>
      </c>
    </row>
    <row r="31" spans="1:17" ht="12.75">
      <c r="A31" t="s">
        <v>24</v>
      </c>
      <c r="B31" s="72">
        <v>0.007</v>
      </c>
      <c r="C31" s="1">
        <f t="shared" si="24"/>
        <v>0</v>
      </c>
      <c r="D31" s="9">
        <f>$C$31*D1</f>
        <v>0</v>
      </c>
      <c r="E31" s="9">
        <f aca="true" t="shared" si="26" ref="E31:O31">$C$31*E1</f>
        <v>0</v>
      </c>
      <c r="F31" s="9">
        <f t="shared" si="26"/>
        <v>0</v>
      </c>
      <c r="G31" s="9">
        <f t="shared" si="26"/>
        <v>0</v>
      </c>
      <c r="H31" s="9">
        <f t="shared" si="26"/>
        <v>0</v>
      </c>
      <c r="I31" s="9">
        <f t="shared" si="26"/>
        <v>0</v>
      </c>
      <c r="J31" s="9">
        <f t="shared" si="26"/>
        <v>0</v>
      </c>
      <c r="K31" s="9">
        <f t="shared" si="26"/>
        <v>0</v>
      </c>
      <c r="L31" s="9">
        <f t="shared" si="26"/>
        <v>0</v>
      </c>
      <c r="M31" s="9">
        <f t="shared" si="26"/>
        <v>0</v>
      </c>
      <c r="N31" s="9">
        <f t="shared" si="26"/>
        <v>0</v>
      </c>
      <c r="O31" s="9">
        <f t="shared" si="26"/>
        <v>0</v>
      </c>
      <c r="Q31" s="9">
        <f t="shared" si="2"/>
        <v>0</v>
      </c>
    </row>
    <row r="32" spans="1:17" ht="12.75">
      <c r="A32" t="s">
        <v>25</v>
      </c>
      <c r="B32" s="72">
        <v>0.003</v>
      </c>
      <c r="C32" s="1">
        <f t="shared" si="24"/>
        <v>0</v>
      </c>
      <c r="D32" s="9">
        <f>$C$32*D1</f>
        <v>0</v>
      </c>
      <c r="E32" s="9">
        <f aca="true" t="shared" si="27" ref="E32:O32">$C$32*E1</f>
        <v>0</v>
      </c>
      <c r="F32" s="9">
        <f t="shared" si="27"/>
        <v>0</v>
      </c>
      <c r="G32" s="9">
        <f t="shared" si="27"/>
        <v>0</v>
      </c>
      <c r="H32" s="9">
        <f t="shared" si="27"/>
        <v>0</v>
      </c>
      <c r="I32" s="9">
        <f t="shared" si="27"/>
        <v>0</v>
      </c>
      <c r="J32" s="9">
        <f t="shared" si="27"/>
        <v>0</v>
      </c>
      <c r="K32" s="9">
        <f t="shared" si="27"/>
        <v>0</v>
      </c>
      <c r="L32" s="9">
        <f t="shared" si="27"/>
        <v>0</v>
      </c>
      <c r="M32" s="9">
        <f t="shared" si="27"/>
        <v>0</v>
      </c>
      <c r="N32" s="9">
        <f t="shared" si="27"/>
        <v>0</v>
      </c>
      <c r="O32" s="9">
        <f t="shared" si="27"/>
        <v>0</v>
      </c>
      <c r="Q32" s="9">
        <f t="shared" si="2"/>
        <v>0</v>
      </c>
    </row>
    <row r="33" spans="1:17" ht="12.75">
      <c r="A33" t="s">
        <v>41</v>
      </c>
      <c r="B33" s="72">
        <v>0.003</v>
      </c>
      <c r="C33" s="1">
        <f t="shared" si="24"/>
        <v>0</v>
      </c>
      <c r="D33" s="9">
        <f>$C$33*D1</f>
        <v>0</v>
      </c>
      <c r="E33" s="9">
        <f aca="true" t="shared" si="28" ref="E33:O33">$C$33*E1</f>
        <v>0</v>
      </c>
      <c r="F33" s="9">
        <f t="shared" si="28"/>
        <v>0</v>
      </c>
      <c r="G33" s="9">
        <f t="shared" si="28"/>
        <v>0</v>
      </c>
      <c r="H33" s="9">
        <f t="shared" si="28"/>
        <v>0</v>
      </c>
      <c r="I33" s="9">
        <f t="shared" si="28"/>
        <v>0</v>
      </c>
      <c r="J33" s="9">
        <f t="shared" si="28"/>
        <v>0</v>
      </c>
      <c r="K33" s="9">
        <f t="shared" si="28"/>
        <v>0</v>
      </c>
      <c r="L33" s="9">
        <f t="shared" si="28"/>
        <v>0</v>
      </c>
      <c r="M33" s="9">
        <f t="shared" si="28"/>
        <v>0</v>
      </c>
      <c r="N33" s="9">
        <f t="shared" si="28"/>
        <v>0</v>
      </c>
      <c r="O33" s="9">
        <f t="shared" si="28"/>
        <v>0</v>
      </c>
      <c r="Q33" s="9">
        <f>SUM(D33:O33)</f>
        <v>0</v>
      </c>
    </row>
    <row r="34" spans="1:17" ht="12.75">
      <c r="A34" t="s">
        <v>26</v>
      </c>
      <c r="B34" s="72">
        <v>0.003</v>
      </c>
      <c r="C34" s="1">
        <f t="shared" si="24"/>
        <v>0</v>
      </c>
      <c r="D34" s="9">
        <f>$C$34*D1</f>
        <v>0</v>
      </c>
      <c r="E34" s="9">
        <f aca="true" t="shared" si="29" ref="E34:O34">$C$34*E1</f>
        <v>0</v>
      </c>
      <c r="F34" s="9">
        <f t="shared" si="29"/>
        <v>0</v>
      </c>
      <c r="G34" s="9">
        <f t="shared" si="29"/>
        <v>0</v>
      </c>
      <c r="H34" s="9">
        <f t="shared" si="29"/>
        <v>0</v>
      </c>
      <c r="I34" s="9">
        <f t="shared" si="29"/>
        <v>0</v>
      </c>
      <c r="J34" s="9">
        <f t="shared" si="29"/>
        <v>0</v>
      </c>
      <c r="K34" s="9">
        <f t="shared" si="29"/>
        <v>0</v>
      </c>
      <c r="L34" s="9">
        <f t="shared" si="29"/>
        <v>0</v>
      </c>
      <c r="M34" s="9">
        <f t="shared" si="29"/>
        <v>0</v>
      </c>
      <c r="N34" s="9">
        <f t="shared" si="29"/>
        <v>0</v>
      </c>
      <c r="O34" s="9">
        <f t="shared" si="29"/>
        <v>0</v>
      </c>
      <c r="Q34" s="9">
        <f t="shared" si="2"/>
        <v>0</v>
      </c>
    </row>
    <row r="35" spans="1:17" ht="12.75">
      <c r="A35" t="s">
        <v>42</v>
      </c>
      <c r="B35" s="72">
        <v>0.002</v>
      </c>
      <c r="C35" s="1">
        <f t="shared" si="24"/>
        <v>0</v>
      </c>
      <c r="D35" s="9">
        <f>$C$35*D1</f>
        <v>0</v>
      </c>
      <c r="E35" s="9">
        <f aca="true" t="shared" si="30" ref="E35:O35">$C$35*E1</f>
        <v>0</v>
      </c>
      <c r="F35" s="9">
        <f t="shared" si="30"/>
        <v>0</v>
      </c>
      <c r="G35" s="9">
        <f t="shared" si="30"/>
        <v>0</v>
      </c>
      <c r="H35" s="9">
        <f t="shared" si="30"/>
        <v>0</v>
      </c>
      <c r="I35" s="9">
        <f t="shared" si="30"/>
        <v>0</v>
      </c>
      <c r="J35" s="9">
        <f t="shared" si="30"/>
        <v>0</v>
      </c>
      <c r="K35" s="9">
        <f t="shared" si="30"/>
        <v>0</v>
      </c>
      <c r="L35" s="9">
        <f t="shared" si="30"/>
        <v>0</v>
      </c>
      <c r="M35" s="9">
        <f t="shared" si="30"/>
        <v>0</v>
      </c>
      <c r="N35" s="9">
        <f t="shared" si="30"/>
        <v>0</v>
      </c>
      <c r="O35" s="9">
        <f t="shared" si="30"/>
        <v>0</v>
      </c>
      <c r="Q35" s="9">
        <f t="shared" si="2"/>
        <v>0</v>
      </c>
    </row>
    <row r="36" spans="1:17" ht="12.75">
      <c r="A36" t="s">
        <v>44</v>
      </c>
      <c r="B36" s="72">
        <v>0.002</v>
      </c>
      <c r="C36" s="1">
        <f t="shared" si="24"/>
        <v>0</v>
      </c>
      <c r="D36" s="9">
        <f>$C$36*D1</f>
        <v>0</v>
      </c>
      <c r="E36" s="9">
        <f aca="true" t="shared" si="31" ref="E36:O36">$C$36*E1</f>
        <v>0</v>
      </c>
      <c r="F36" s="9">
        <f t="shared" si="31"/>
        <v>0</v>
      </c>
      <c r="G36" s="9">
        <f t="shared" si="31"/>
        <v>0</v>
      </c>
      <c r="H36" s="9">
        <f t="shared" si="31"/>
        <v>0</v>
      </c>
      <c r="I36" s="9">
        <f t="shared" si="31"/>
        <v>0</v>
      </c>
      <c r="J36" s="9">
        <f t="shared" si="31"/>
        <v>0</v>
      </c>
      <c r="K36" s="9">
        <f t="shared" si="31"/>
        <v>0</v>
      </c>
      <c r="L36" s="9">
        <f t="shared" si="31"/>
        <v>0</v>
      </c>
      <c r="M36" s="9">
        <f t="shared" si="31"/>
        <v>0</v>
      </c>
      <c r="N36" s="9">
        <f t="shared" si="31"/>
        <v>0</v>
      </c>
      <c r="O36" s="9">
        <f t="shared" si="31"/>
        <v>0</v>
      </c>
      <c r="Q36" s="9">
        <f t="shared" si="2"/>
        <v>0</v>
      </c>
    </row>
    <row r="37" spans="1:17" ht="12.75">
      <c r="A37" t="s">
        <v>27</v>
      </c>
      <c r="B37" s="72">
        <v>0.03</v>
      </c>
      <c r="C37" s="1">
        <f t="shared" si="24"/>
        <v>0</v>
      </c>
      <c r="D37" s="9">
        <f>$C$37*D1</f>
        <v>0</v>
      </c>
      <c r="E37" s="9">
        <f aca="true" t="shared" si="32" ref="E37:O37">$C$37*E1</f>
        <v>0</v>
      </c>
      <c r="F37" s="9">
        <f t="shared" si="32"/>
        <v>0</v>
      </c>
      <c r="G37" s="9">
        <f t="shared" si="32"/>
        <v>0</v>
      </c>
      <c r="H37" s="9">
        <f t="shared" si="32"/>
        <v>0</v>
      </c>
      <c r="I37" s="9">
        <f t="shared" si="32"/>
        <v>0</v>
      </c>
      <c r="J37" s="9">
        <f t="shared" si="32"/>
        <v>0</v>
      </c>
      <c r="K37" s="9">
        <f t="shared" si="32"/>
        <v>0</v>
      </c>
      <c r="L37" s="9">
        <f t="shared" si="32"/>
        <v>0</v>
      </c>
      <c r="M37" s="9">
        <f t="shared" si="32"/>
        <v>0</v>
      </c>
      <c r="N37" s="9">
        <f t="shared" si="32"/>
        <v>0</v>
      </c>
      <c r="O37" s="9">
        <f t="shared" si="32"/>
        <v>0</v>
      </c>
      <c r="Q37" s="9">
        <f t="shared" si="2"/>
        <v>0</v>
      </c>
    </row>
    <row r="38" spans="1:17" ht="12.75">
      <c r="A38" t="s">
        <v>40</v>
      </c>
      <c r="B38" s="72">
        <v>0.001</v>
      </c>
      <c r="C38" s="1">
        <f t="shared" si="24"/>
        <v>0</v>
      </c>
      <c r="D38" s="9">
        <f>$C$38*D1</f>
        <v>0</v>
      </c>
      <c r="E38" s="9">
        <f aca="true" t="shared" si="33" ref="E38:O38">$C$38*E1</f>
        <v>0</v>
      </c>
      <c r="F38" s="9">
        <f t="shared" si="33"/>
        <v>0</v>
      </c>
      <c r="G38" s="9">
        <f t="shared" si="33"/>
        <v>0</v>
      </c>
      <c r="H38" s="9">
        <f t="shared" si="33"/>
        <v>0</v>
      </c>
      <c r="I38" s="9">
        <f t="shared" si="33"/>
        <v>0</v>
      </c>
      <c r="J38" s="9">
        <f t="shared" si="33"/>
        <v>0</v>
      </c>
      <c r="K38" s="9">
        <f t="shared" si="33"/>
        <v>0</v>
      </c>
      <c r="L38" s="9">
        <f t="shared" si="33"/>
        <v>0</v>
      </c>
      <c r="M38" s="9">
        <f t="shared" si="33"/>
        <v>0</v>
      </c>
      <c r="N38" s="9">
        <f t="shared" si="33"/>
        <v>0</v>
      </c>
      <c r="O38" s="9">
        <f t="shared" si="33"/>
        <v>0</v>
      </c>
      <c r="Q38" s="9">
        <f t="shared" si="2"/>
        <v>0</v>
      </c>
    </row>
    <row r="39" spans="1:17" ht="12.75">
      <c r="A39" t="s">
        <v>33</v>
      </c>
      <c r="B39" s="72">
        <v>0.001</v>
      </c>
      <c r="C39" s="1">
        <f t="shared" si="24"/>
        <v>0</v>
      </c>
      <c r="D39" s="9">
        <f>$C$39*D1</f>
        <v>0</v>
      </c>
      <c r="E39" s="9">
        <f aca="true" t="shared" si="34" ref="E39:O39">$C$39*E1</f>
        <v>0</v>
      </c>
      <c r="F39" s="9">
        <f t="shared" si="34"/>
        <v>0</v>
      </c>
      <c r="G39" s="9">
        <f t="shared" si="34"/>
        <v>0</v>
      </c>
      <c r="H39" s="9">
        <f t="shared" si="34"/>
        <v>0</v>
      </c>
      <c r="I39" s="9">
        <f t="shared" si="34"/>
        <v>0</v>
      </c>
      <c r="J39" s="9">
        <f t="shared" si="34"/>
        <v>0</v>
      </c>
      <c r="K39" s="9">
        <f t="shared" si="34"/>
        <v>0</v>
      </c>
      <c r="L39" s="9">
        <f t="shared" si="34"/>
        <v>0</v>
      </c>
      <c r="M39" s="9">
        <f t="shared" si="34"/>
        <v>0</v>
      </c>
      <c r="N39" s="9">
        <f t="shared" si="34"/>
        <v>0</v>
      </c>
      <c r="O39" s="9">
        <f t="shared" si="34"/>
        <v>0</v>
      </c>
      <c r="Q39" s="9">
        <f t="shared" si="2"/>
        <v>0</v>
      </c>
    </row>
    <row r="40" spans="1:17" ht="12.75">
      <c r="A40" t="s">
        <v>37</v>
      </c>
      <c r="B40" s="72">
        <v>0.005</v>
      </c>
      <c r="C40" s="1">
        <f t="shared" si="24"/>
        <v>0</v>
      </c>
      <c r="D40" s="9">
        <f>$C$40*D1</f>
        <v>0</v>
      </c>
      <c r="E40" s="9">
        <f aca="true" t="shared" si="35" ref="E40:O40">$C$40*E1</f>
        <v>0</v>
      </c>
      <c r="F40" s="9">
        <f t="shared" si="35"/>
        <v>0</v>
      </c>
      <c r="G40" s="9">
        <f t="shared" si="35"/>
        <v>0</v>
      </c>
      <c r="H40" s="9">
        <f t="shared" si="35"/>
        <v>0</v>
      </c>
      <c r="I40" s="9">
        <f t="shared" si="35"/>
        <v>0</v>
      </c>
      <c r="J40" s="9">
        <f t="shared" si="35"/>
        <v>0</v>
      </c>
      <c r="K40" s="9">
        <f t="shared" si="35"/>
        <v>0</v>
      </c>
      <c r="L40" s="9">
        <f t="shared" si="35"/>
        <v>0</v>
      </c>
      <c r="M40" s="9">
        <f t="shared" si="35"/>
        <v>0</v>
      </c>
      <c r="N40" s="9">
        <f t="shared" si="35"/>
        <v>0</v>
      </c>
      <c r="O40" s="9">
        <f t="shared" si="35"/>
        <v>0</v>
      </c>
      <c r="Q40" s="9">
        <f t="shared" si="2"/>
        <v>0</v>
      </c>
    </row>
    <row r="41" spans="1:17" ht="12.75">
      <c r="A41" t="s">
        <v>28</v>
      </c>
      <c r="B41" s="72">
        <v>0.02</v>
      </c>
      <c r="C41" s="1">
        <f t="shared" si="24"/>
        <v>0</v>
      </c>
      <c r="D41" s="9">
        <f>$B$41*D9</f>
        <v>0</v>
      </c>
      <c r="E41" s="9">
        <f aca="true" t="shared" si="36" ref="E41:O41">$B$41*E9</f>
        <v>0</v>
      </c>
      <c r="F41" s="9">
        <f t="shared" si="36"/>
        <v>0</v>
      </c>
      <c r="G41" s="9">
        <f t="shared" si="36"/>
        <v>0</v>
      </c>
      <c r="H41" s="9">
        <f t="shared" si="36"/>
        <v>0</v>
      </c>
      <c r="I41" s="9">
        <f t="shared" si="36"/>
        <v>0</v>
      </c>
      <c r="J41" s="9">
        <f t="shared" si="36"/>
        <v>0</v>
      </c>
      <c r="K41" s="9">
        <f t="shared" si="36"/>
        <v>0</v>
      </c>
      <c r="L41" s="9">
        <f t="shared" si="36"/>
        <v>0</v>
      </c>
      <c r="M41" s="9">
        <f t="shared" si="36"/>
        <v>0</v>
      </c>
      <c r="N41" s="9">
        <f t="shared" si="36"/>
        <v>0</v>
      </c>
      <c r="O41" s="9">
        <f t="shared" si="36"/>
        <v>0</v>
      </c>
      <c r="Q41" s="9">
        <f t="shared" si="2"/>
        <v>0</v>
      </c>
    </row>
    <row r="42" spans="1:17" ht="12.75">
      <c r="A42" t="s">
        <v>34</v>
      </c>
      <c r="B42" s="72">
        <v>0.002</v>
      </c>
      <c r="C42" s="1">
        <f t="shared" si="24"/>
        <v>0</v>
      </c>
      <c r="D42" s="9">
        <f>$C$42*D1</f>
        <v>0</v>
      </c>
      <c r="E42" s="9">
        <f aca="true" t="shared" si="37" ref="E42:O42">$C$42*E1</f>
        <v>0</v>
      </c>
      <c r="F42" s="9">
        <f t="shared" si="37"/>
        <v>0</v>
      </c>
      <c r="G42" s="9">
        <f t="shared" si="37"/>
        <v>0</v>
      </c>
      <c r="H42" s="9">
        <f t="shared" si="37"/>
        <v>0</v>
      </c>
      <c r="I42" s="9">
        <f t="shared" si="37"/>
        <v>0</v>
      </c>
      <c r="J42" s="9">
        <f t="shared" si="37"/>
        <v>0</v>
      </c>
      <c r="K42" s="9">
        <f t="shared" si="37"/>
        <v>0</v>
      </c>
      <c r="L42" s="9">
        <f t="shared" si="37"/>
        <v>0</v>
      </c>
      <c r="M42" s="9">
        <f t="shared" si="37"/>
        <v>0</v>
      </c>
      <c r="N42" s="9">
        <f t="shared" si="37"/>
        <v>0</v>
      </c>
      <c r="O42" s="9">
        <f t="shared" si="37"/>
        <v>0</v>
      </c>
      <c r="Q42" s="9">
        <f t="shared" si="2"/>
        <v>0</v>
      </c>
    </row>
    <row r="43" spans="1:17" ht="12.75">
      <c r="A43" s="64" t="s">
        <v>74</v>
      </c>
      <c r="B43" s="72">
        <v>0.004</v>
      </c>
      <c r="C43" s="1">
        <f t="shared" si="24"/>
        <v>0</v>
      </c>
      <c r="D43" s="9">
        <f>$C$43*D1</f>
        <v>0</v>
      </c>
      <c r="E43" s="9">
        <f aca="true" t="shared" si="38" ref="E43:O43">$C$43*E1</f>
        <v>0</v>
      </c>
      <c r="F43" s="9">
        <f t="shared" si="38"/>
        <v>0</v>
      </c>
      <c r="G43" s="9">
        <f t="shared" si="38"/>
        <v>0</v>
      </c>
      <c r="H43" s="9">
        <f t="shared" si="38"/>
        <v>0</v>
      </c>
      <c r="I43" s="9">
        <f t="shared" si="38"/>
        <v>0</v>
      </c>
      <c r="J43" s="9">
        <f t="shared" si="38"/>
        <v>0</v>
      </c>
      <c r="K43" s="9">
        <f t="shared" si="38"/>
        <v>0</v>
      </c>
      <c r="L43" s="9">
        <f t="shared" si="38"/>
        <v>0</v>
      </c>
      <c r="M43" s="9">
        <f t="shared" si="38"/>
        <v>0</v>
      </c>
      <c r="N43" s="9">
        <f t="shared" si="38"/>
        <v>0</v>
      </c>
      <c r="O43" s="9">
        <f t="shared" si="38"/>
        <v>0</v>
      </c>
      <c r="Q43" s="9">
        <f t="shared" si="2"/>
        <v>0</v>
      </c>
    </row>
    <row r="44" spans="1:17" ht="12.75">
      <c r="A44" t="s">
        <v>43</v>
      </c>
      <c r="B44" s="72">
        <v>0</v>
      </c>
      <c r="C44" s="1">
        <f t="shared" si="24"/>
        <v>0</v>
      </c>
      <c r="D44" s="9">
        <f>$C$44*D1</f>
        <v>0</v>
      </c>
      <c r="E44" s="9">
        <f aca="true" t="shared" si="39" ref="E44:O44">$C$44*E1</f>
        <v>0</v>
      </c>
      <c r="F44" s="9">
        <f t="shared" si="39"/>
        <v>0</v>
      </c>
      <c r="G44" s="9">
        <f t="shared" si="39"/>
        <v>0</v>
      </c>
      <c r="H44" s="9">
        <f t="shared" si="39"/>
        <v>0</v>
      </c>
      <c r="I44" s="9">
        <f t="shared" si="39"/>
        <v>0</v>
      </c>
      <c r="J44" s="9">
        <f t="shared" si="39"/>
        <v>0</v>
      </c>
      <c r="K44" s="9">
        <f t="shared" si="39"/>
        <v>0</v>
      </c>
      <c r="L44" s="9">
        <f t="shared" si="39"/>
        <v>0</v>
      </c>
      <c r="M44" s="9">
        <f t="shared" si="39"/>
        <v>0</v>
      </c>
      <c r="N44" s="9">
        <f t="shared" si="39"/>
        <v>0</v>
      </c>
      <c r="O44" s="9">
        <f t="shared" si="39"/>
        <v>0</v>
      </c>
      <c r="Q44" s="9">
        <f>SUM(D44:O44)</f>
        <v>0</v>
      </c>
    </row>
    <row r="45" spans="1:17" ht="12.75">
      <c r="A45" t="s">
        <v>38</v>
      </c>
      <c r="B45" s="72">
        <v>0</v>
      </c>
      <c r="C45" s="1">
        <f t="shared" si="24"/>
        <v>0</v>
      </c>
      <c r="D45" s="9">
        <f>$C$45*D1</f>
        <v>0</v>
      </c>
      <c r="E45" s="9">
        <f aca="true" t="shared" si="40" ref="E45:O45">$C$45*E1</f>
        <v>0</v>
      </c>
      <c r="F45" s="9">
        <f t="shared" si="40"/>
        <v>0</v>
      </c>
      <c r="G45" s="9">
        <f t="shared" si="40"/>
        <v>0</v>
      </c>
      <c r="H45" s="9">
        <f t="shared" si="40"/>
        <v>0</v>
      </c>
      <c r="I45" s="9">
        <f t="shared" si="40"/>
        <v>0</v>
      </c>
      <c r="J45" s="9">
        <f t="shared" si="40"/>
        <v>0</v>
      </c>
      <c r="K45" s="9">
        <f t="shared" si="40"/>
        <v>0</v>
      </c>
      <c r="L45" s="9">
        <f t="shared" si="40"/>
        <v>0</v>
      </c>
      <c r="M45" s="9">
        <f t="shared" si="40"/>
        <v>0</v>
      </c>
      <c r="N45" s="9">
        <f t="shared" si="40"/>
        <v>0</v>
      </c>
      <c r="O45" s="9">
        <f t="shared" si="40"/>
        <v>0</v>
      </c>
      <c r="Q45" s="9">
        <f t="shared" si="2"/>
        <v>0</v>
      </c>
    </row>
    <row r="46" spans="1:17" ht="12.75">
      <c r="A46" t="s">
        <v>29</v>
      </c>
      <c r="B46" s="72">
        <v>0.03</v>
      </c>
      <c r="C46" s="1">
        <f t="shared" si="24"/>
        <v>0</v>
      </c>
      <c r="D46" s="9">
        <f>$C$46*D1</f>
        <v>0</v>
      </c>
      <c r="E46" s="9">
        <f aca="true" t="shared" si="41" ref="E46:O46">$C$46*E1</f>
        <v>0</v>
      </c>
      <c r="F46" s="9">
        <f t="shared" si="41"/>
        <v>0</v>
      </c>
      <c r="G46" s="9">
        <f t="shared" si="41"/>
        <v>0</v>
      </c>
      <c r="H46" s="9">
        <f t="shared" si="41"/>
        <v>0</v>
      </c>
      <c r="I46" s="9">
        <f t="shared" si="41"/>
        <v>0</v>
      </c>
      <c r="J46" s="9">
        <f t="shared" si="41"/>
        <v>0</v>
      </c>
      <c r="K46" s="9">
        <f t="shared" si="41"/>
        <v>0</v>
      </c>
      <c r="L46" s="9">
        <f t="shared" si="41"/>
        <v>0</v>
      </c>
      <c r="M46" s="9">
        <f t="shared" si="41"/>
        <v>0</v>
      </c>
      <c r="N46" s="9">
        <f t="shared" si="41"/>
        <v>0</v>
      </c>
      <c r="O46" s="9">
        <f t="shared" si="41"/>
        <v>0</v>
      </c>
      <c r="Q46" s="9">
        <f t="shared" si="2"/>
        <v>0</v>
      </c>
    </row>
    <row r="47" spans="1:17" ht="12.75">
      <c r="A47" t="s">
        <v>30</v>
      </c>
      <c r="B47" s="72">
        <v>0.012</v>
      </c>
      <c r="C47" s="1">
        <f t="shared" si="24"/>
        <v>0</v>
      </c>
      <c r="D47" s="9">
        <f>$C$47*D1</f>
        <v>0</v>
      </c>
      <c r="E47" s="9">
        <f aca="true" t="shared" si="42" ref="E47:O47">$C$47*E1</f>
        <v>0</v>
      </c>
      <c r="F47" s="9">
        <f t="shared" si="42"/>
        <v>0</v>
      </c>
      <c r="G47" s="9">
        <f t="shared" si="42"/>
        <v>0</v>
      </c>
      <c r="H47" s="9">
        <f t="shared" si="42"/>
        <v>0</v>
      </c>
      <c r="I47" s="9">
        <f t="shared" si="42"/>
        <v>0</v>
      </c>
      <c r="J47" s="9">
        <f t="shared" si="42"/>
        <v>0</v>
      </c>
      <c r="K47" s="9">
        <f t="shared" si="42"/>
        <v>0</v>
      </c>
      <c r="L47" s="9">
        <f t="shared" si="42"/>
        <v>0</v>
      </c>
      <c r="M47" s="9">
        <f t="shared" si="42"/>
        <v>0</v>
      </c>
      <c r="N47" s="9">
        <f t="shared" si="42"/>
        <v>0</v>
      </c>
      <c r="O47" s="9">
        <f t="shared" si="42"/>
        <v>0</v>
      </c>
      <c r="Q47" s="9">
        <f t="shared" si="2"/>
        <v>0</v>
      </c>
    </row>
    <row r="48" spans="1:17" ht="12.75">
      <c r="A48" t="s">
        <v>31</v>
      </c>
      <c r="B48" s="72">
        <v>0.07</v>
      </c>
      <c r="C48" s="1">
        <f t="shared" si="24"/>
        <v>0</v>
      </c>
      <c r="D48" s="1">
        <f>C48</f>
        <v>0</v>
      </c>
      <c r="E48" s="1">
        <f aca="true" t="shared" si="43" ref="E48:O48">D48</f>
        <v>0</v>
      </c>
      <c r="F48" s="1">
        <f t="shared" si="43"/>
        <v>0</v>
      </c>
      <c r="G48" s="1">
        <f t="shared" si="43"/>
        <v>0</v>
      </c>
      <c r="H48" s="1">
        <f t="shared" si="43"/>
        <v>0</v>
      </c>
      <c r="I48" s="1">
        <f t="shared" si="43"/>
        <v>0</v>
      </c>
      <c r="J48" s="1">
        <f t="shared" si="43"/>
        <v>0</v>
      </c>
      <c r="K48" s="1">
        <f t="shared" si="43"/>
        <v>0</v>
      </c>
      <c r="L48" s="1">
        <f t="shared" si="43"/>
        <v>0</v>
      </c>
      <c r="M48" s="1">
        <f t="shared" si="43"/>
        <v>0</v>
      </c>
      <c r="N48" s="1">
        <f t="shared" si="43"/>
        <v>0</v>
      </c>
      <c r="O48" s="1">
        <f t="shared" si="43"/>
        <v>0</v>
      </c>
      <c r="Q48" s="9">
        <f t="shared" si="2"/>
        <v>0</v>
      </c>
    </row>
    <row r="49" spans="1:17" ht="12.75">
      <c r="A49" t="s">
        <v>39</v>
      </c>
      <c r="B49" s="72">
        <v>0.25</v>
      </c>
      <c r="C49" s="1">
        <f>SUM(B49*C48)</f>
        <v>0</v>
      </c>
      <c r="D49" s="1">
        <f aca="true" t="shared" si="44" ref="D49:O49">$B$49*D48</f>
        <v>0</v>
      </c>
      <c r="E49" s="1">
        <f t="shared" si="44"/>
        <v>0</v>
      </c>
      <c r="F49" s="1">
        <f t="shared" si="44"/>
        <v>0</v>
      </c>
      <c r="G49" s="1">
        <f t="shared" si="44"/>
        <v>0</v>
      </c>
      <c r="H49" s="1">
        <f t="shared" si="44"/>
        <v>0</v>
      </c>
      <c r="I49" s="1">
        <f t="shared" si="44"/>
        <v>0</v>
      </c>
      <c r="J49" s="1">
        <f t="shared" si="44"/>
        <v>0</v>
      </c>
      <c r="K49" s="1">
        <f t="shared" si="44"/>
        <v>0</v>
      </c>
      <c r="L49" s="1">
        <f t="shared" si="44"/>
        <v>0</v>
      </c>
      <c r="M49" s="1">
        <f t="shared" si="44"/>
        <v>0</v>
      </c>
      <c r="N49" s="1">
        <f t="shared" si="44"/>
        <v>0</v>
      </c>
      <c r="O49" s="1">
        <f t="shared" si="44"/>
        <v>0</v>
      </c>
      <c r="Q49" s="9">
        <f t="shared" si="2"/>
        <v>0</v>
      </c>
    </row>
    <row r="50" spans="1:17" ht="12.75">
      <c r="A50" t="s">
        <v>36</v>
      </c>
      <c r="B50" s="72">
        <v>0.01</v>
      </c>
      <c r="C50" s="1">
        <f t="shared" si="24"/>
        <v>0</v>
      </c>
      <c r="D50" s="10">
        <f>$C$50*D1</f>
        <v>0</v>
      </c>
      <c r="E50" s="10">
        <f aca="true" t="shared" si="45" ref="E50:O50">$C$50*E1</f>
        <v>0</v>
      </c>
      <c r="F50" s="10">
        <f t="shared" si="45"/>
        <v>0</v>
      </c>
      <c r="G50" s="10">
        <f t="shared" si="45"/>
        <v>0</v>
      </c>
      <c r="H50" s="10">
        <f t="shared" si="45"/>
        <v>0</v>
      </c>
      <c r="I50" s="10">
        <f t="shared" si="45"/>
        <v>0</v>
      </c>
      <c r="J50" s="10">
        <f t="shared" si="45"/>
        <v>0</v>
      </c>
      <c r="K50" s="10">
        <f t="shared" si="45"/>
        <v>0</v>
      </c>
      <c r="L50" s="10">
        <f t="shared" si="45"/>
        <v>0</v>
      </c>
      <c r="M50" s="10">
        <f t="shared" si="45"/>
        <v>0</v>
      </c>
      <c r="N50" s="10">
        <f t="shared" si="45"/>
        <v>0</v>
      </c>
      <c r="O50" s="10">
        <f t="shared" si="45"/>
        <v>0</v>
      </c>
      <c r="Q50" s="9">
        <f t="shared" si="2"/>
        <v>0</v>
      </c>
    </row>
    <row r="51" spans="1:17" ht="13.5" thickBot="1">
      <c r="A51" s="4" t="s">
        <v>61</v>
      </c>
      <c r="B51" s="72" t="e">
        <f>C51/C9</f>
        <v>#DIV/0!</v>
      </c>
      <c r="C51" s="1">
        <f>SUM(C28:C50)</f>
        <v>0</v>
      </c>
      <c r="D51" s="11">
        <f>SUM(D28:D50)</f>
        <v>0</v>
      </c>
      <c r="E51" s="11">
        <f aca="true" t="shared" si="46" ref="E51:O51">SUM(E28:E50)</f>
        <v>0</v>
      </c>
      <c r="F51" s="11">
        <f t="shared" si="46"/>
        <v>0</v>
      </c>
      <c r="G51" s="11">
        <f t="shared" si="46"/>
        <v>0</v>
      </c>
      <c r="H51" s="11">
        <f t="shared" si="46"/>
        <v>0</v>
      </c>
      <c r="I51" s="11">
        <f t="shared" si="46"/>
        <v>0</v>
      </c>
      <c r="J51" s="11">
        <f t="shared" si="46"/>
        <v>0</v>
      </c>
      <c r="K51" s="11">
        <f t="shared" si="46"/>
        <v>0</v>
      </c>
      <c r="L51" s="11">
        <f t="shared" si="46"/>
        <v>0</v>
      </c>
      <c r="M51" s="11">
        <f t="shared" si="46"/>
        <v>0</v>
      </c>
      <c r="N51" s="11">
        <f>SUM(N28:N50)</f>
        <v>0</v>
      </c>
      <c r="O51" s="11">
        <f t="shared" si="46"/>
        <v>0</v>
      </c>
      <c r="Q51" s="1">
        <f>SUM(D51:O51)</f>
        <v>0</v>
      </c>
    </row>
    <row r="52" spans="1:17" ht="14.25" thickBot="1" thickTop="1">
      <c r="A52" s="4" t="s">
        <v>32</v>
      </c>
      <c r="B52" s="6" t="e">
        <f>SUM(C52/C9)</f>
        <v>#DIV/0!</v>
      </c>
      <c r="C52" s="1">
        <f aca="true" t="shared" si="47" ref="C52:O52">SUM(C18-C51)</f>
        <v>0</v>
      </c>
      <c r="D52" s="12">
        <f t="shared" si="47"/>
        <v>0</v>
      </c>
      <c r="E52" s="12">
        <f t="shared" si="47"/>
        <v>0</v>
      </c>
      <c r="F52" s="12">
        <f t="shared" si="47"/>
        <v>0</v>
      </c>
      <c r="G52" s="12">
        <f t="shared" si="47"/>
        <v>0</v>
      </c>
      <c r="H52" s="12">
        <f t="shared" si="47"/>
        <v>0</v>
      </c>
      <c r="I52" s="12">
        <f t="shared" si="47"/>
        <v>0</v>
      </c>
      <c r="J52" s="12">
        <f t="shared" si="47"/>
        <v>0</v>
      </c>
      <c r="K52" s="12">
        <f t="shared" si="47"/>
        <v>0</v>
      </c>
      <c r="L52" s="12">
        <f t="shared" si="47"/>
        <v>0</v>
      </c>
      <c r="M52" s="16">
        <f t="shared" si="47"/>
        <v>0</v>
      </c>
      <c r="N52" s="16">
        <f t="shared" si="47"/>
        <v>0</v>
      </c>
      <c r="O52" s="16">
        <f t="shared" si="47"/>
        <v>0</v>
      </c>
      <c r="Q52" s="1">
        <f>SUM(D52:O52)</f>
        <v>0</v>
      </c>
    </row>
    <row r="53" spans="3:17" ht="14.25" thickBot="1" thickTop="1">
      <c r="C53" s="1"/>
      <c r="D53" s="1"/>
      <c r="E53" s="1"/>
      <c r="F53" s="1"/>
      <c r="G53" s="1"/>
      <c r="H53" s="1"/>
      <c r="I53" s="1"/>
      <c r="J53" s="1"/>
      <c r="K53" s="1"/>
      <c r="L53" s="1"/>
      <c r="M53" s="7" t="s">
        <v>63</v>
      </c>
      <c r="N53" s="17"/>
      <c r="O53" s="8">
        <f>SUM(D52:O52)</f>
        <v>0</v>
      </c>
      <c r="Q53" s="2" t="e">
        <f>Q52/Q9</f>
        <v>#DIV/0!</v>
      </c>
    </row>
    <row r="54" spans="3:15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4" t="s">
        <v>78</v>
      </c>
      <c r="B56" s="4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1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 t="s">
        <v>77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 t="s">
        <v>88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 t="s">
        <v>89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 t="s">
        <v>80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 t="s">
        <v>81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 t="s">
        <v>82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 t="s">
        <v>83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 t="s">
        <v>84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 t="s">
        <v>87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ht="12.75">
      <c r="A75" s="77" t="s">
        <v>85</v>
      </c>
    </row>
    <row r="76" ht="12.75">
      <c r="A76" s="77" t="s">
        <v>86</v>
      </c>
    </row>
  </sheetData>
  <sheetProtection/>
  <printOptions/>
  <pageMargins left="0.3" right="0.31" top="0.87" bottom="0.85" header="0.41" footer="0.5"/>
  <pageSetup fitToHeight="1" fitToWidth="1" horizontalDpi="300" verticalDpi="300" orientation="landscape" paperSize="5" scale="72" r:id="rId1"/>
  <headerFooter alignWithMargins="0">
    <oddHeader>&amp;C&amp;"Arial,Bold Italic"&amp;14Steakhouse Spreadsheet</oddHeader>
    <oddFooter>&amp;L&amp;8&amp;F</oddFooter>
  </headerFooter>
  <colBreaks count="2" manualBreakCount="2">
    <brk id="8" max="65535" man="1"/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54"/>
  <sheetViews>
    <sheetView zoomScale="75" zoomScaleNormal="75" zoomScalePageLayoutView="0" workbookViewId="0" topLeftCell="A1">
      <selection activeCell="G2" sqref="G2"/>
    </sheetView>
  </sheetViews>
  <sheetFormatPr defaultColWidth="9.140625" defaultRowHeight="12.75"/>
  <cols>
    <col min="1" max="1" width="23.8515625" style="0" bestFit="1" customWidth="1"/>
    <col min="2" max="6" width="15.7109375" style="0" customWidth="1"/>
  </cols>
  <sheetData>
    <row r="1" spans="1:6" ht="12.75">
      <c r="A1" t="s">
        <v>69</v>
      </c>
      <c r="C1" s="2">
        <v>0.2</v>
      </c>
      <c r="D1" s="2">
        <v>0.1</v>
      </c>
      <c r="E1" s="2">
        <v>0.07</v>
      </c>
      <c r="F1" s="2">
        <v>0.05</v>
      </c>
    </row>
    <row r="2" spans="1:6" ht="18.75" customHeight="1">
      <c r="A2" s="27" t="s">
        <v>6</v>
      </c>
      <c r="B2" s="56" t="s">
        <v>64</v>
      </c>
      <c r="C2" s="56" t="s">
        <v>65</v>
      </c>
      <c r="D2" s="57" t="s">
        <v>66</v>
      </c>
      <c r="E2" s="58" t="s">
        <v>67</v>
      </c>
      <c r="F2" s="56" t="s">
        <v>68</v>
      </c>
    </row>
    <row r="3" spans="1:6" ht="12.75">
      <c r="A3" s="28" t="s">
        <v>0</v>
      </c>
      <c r="B3" s="33">
        <f>'First Year'!Q3</f>
        <v>0</v>
      </c>
      <c r="C3" s="40">
        <f>B3*(1+C1)</f>
        <v>0</v>
      </c>
      <c r="D3" s="22">
        <f>C3*(1+D1)</f>
        <v>0</v>
      </c>
      <c r="E3" s="46">
        <f>D3*(1+E1)</f>
        <v>0</v>
      </c>
      <c r="F3" s="40">
        <f>E3*(1+F1)</f>
        <v>0</v>
      </c>
    </row>
    <row r="4" spans="1:6" ht="12.75">
      <c r="A4" s="29" t="s">
        <v>1</v>
      </c>
      <c r="B4" s="34"/>
      <c r="C4" s="40"/>
      <c r="D4" s="22"/>
      <c r="E4" s="46"/>
      <c r="F4" s="40"/>
    </row>
    <row r="5" spans="1:6" ht="12.75">
      <c r="A5" s="28" t="s">
        <v>2</v>
      </c>
      <c r="B5" s="34">
        <f>'First Year'!Q5</f>
        <v>0</v>
      </c>
      <c r="C5" s="34">
        <f>B5*(1+C1)</f>
        <v>0</v>
      </c>
      <c r="D5" s="9">
        <f>C5*(1+D1)</f>
        <v>0</v>
      </c>
      <c r="E5" s="47">
        <f>D5*(1+E1)</f>
        <v>0</v>
      </c>
      <c r="F5" s="34">
        <f>E5*(1+F1)</f>
        <v>0</v>
      </c>
    </row>
    <row r="6" spans="1:6" ht="12.75">
      <c r="A6" s="28" t="s">
        <v>3</v>
      </c>
      <c r="B6" s="34">
        <f>'First Year'!Q6</f>
        <v>0</v>
      </c>
      <c r="C6" s="34">
        <f>B6*(1+C1)</f>
        <v>0</v>
      </c>
      <c r="D6" s="9">
        <f>C6*(1+D1)</f>
        <v>0</v>
      </c>
      <c r="E6" s="47">
        <f>D6*(1+E1)</f>
        <v>0</v>
      </c>
      <c r="F6" s="34">
        <f>E6*(1+F1)</f>
        <v>0</v>
      </c>
    </row>
    <row r="7" spans="1:6" ht="15">
      <c r="A7" s="28" t="s">
        <v>4</v>
      </c>
      <c r="B7" s="35">
        <f>'First Year'!Q7</f>
        <v>0</v>
      </c>
      <c r="C7" s="35">
        <f>B7*(1+C1)</f>
        <v>0</v>
      </c>
      <c r="D7" s="18">
        <f>C7*(1+D1)</f>
        <v>0</v>
      </c>
      <c r="E7" s="48">
        <f>D7*(1+E1)</f>
        <v>0</v>
      </c>
      <c r="F7" s="35">
        <f>E7*(1+F1)</f>
        <v>0</v>
      </c>
    </row>
    <row r="8" spans="1:6" ht="15">
      <c r="A8" s="28" t="s">
        <v>60</v>
      </c>
      <c r="B8" s="36">
        <f>'First Year'!Q8</f>
        <v>0</v>
      </c>
      <c r="C8" s="41">
        <f>SUM(C5:C7)</f>
        <v>0</v>
      </c>
      <c r="D8" s="24">
        <f>SUM(D5:D7)</f>
        <v>0</v>
      </c>
      <c r="E8" s="49">
        <f>SUM(E5:E7)</f>
        <v>0</v>
      </c>
      <c r="F8" s="41">
        <f>SUM(F5:F7)</f>
        <v>0</v>
      </c>
    </row>
    <row r="9" spans="1:6" ht="15">
      <c r="A9" s="30" t="s">
        <v>13</v>
      </c>
      <c r="B9" s="36">
        <f>'First Year'!Q9</f>
        <v>0</v>
      </c>
      <c r="C9" s="41">
        <f>C3+C8</f>
        <v>0</v>
      </c>
      <c r="D9" s="24">
        <f>D3+D8</f>
        <v>0</v>
      </c>
      <c r="E9" s="49">
        <f>E3+E8</f>
        <v>0</v>
      </c>
      <c r="F9" s="41">
        <f>F3+F8</f>
        <v>0</v>
      </c>
    </row>
    <row r="10" spans="1:6" ht="12.75">
      <c r="A10" s="30" t="s">
        <v>5</v>
      </c>
      <c r="B10" s="34"/>
      <c r="C10" s="40"/>
      <c r="D10" s="22"/>
      <c r="E10" s="46"/>
      <c r="F10" s="40"/>
    </row>
    <row r="11" spans="1:6" ht="12.75">
      <c r="A11" s="28" t="s">
        <v>7</v>
      </c>
      <c r="B11" s="33">
        <f>'First Year'!Q11</f>
        <v>0</v>
      </c>
      <c r="C11" s="40">
        <f>B11*(1+C20)</f>
        <v>0</v>
      </c>
      <c r="D11" s="22">
        <f>C11*(1+D20)</f>
        <v>0</v>
      </c>
      <c r="E11" s="46">
        <f>D11*(1+E20)</f>
        <v>0</v>
      </c>
      <c r="F11" s="40">
        <f>E11*(1+F20)</f>
        <v>0</v>
      </c>
    </row>
    <row r="12" spans="1:6" ht="12.75">
      <c r="A12" s="30" t="s">
        <v>8</v>
      </c>
      <c r="B12" s="34"/>
      <c r="C12" s="40"/>
      <c r="D12" s="22"/>
      <c r="E12" s="46"/>
      <c r="F12" s="40"/>
    </row>
    <row r="13" spans="1:6" ht="12.75">
      <c r="A13" s="28" t="s">
        <v>9</v>
      </c>
      <c r="B13" s="33">
        <f>'First Year'!Q13</f>
        <v>0</v>
      </c>
      <c r="C13" s="40">
        <f>B13*(1+C20)</f>
        <v>0</v>
      </c>
      <c r="D13" s="22">
        <f>C13*(1+D20)</f>
        <v>0</v>
      </c>
      <c r="E13" s="46">
        <f>D13*(1+E20)</f>
        <v>0</v>
      </c>
      <c r="F13" s="40">
        <f>E13*(1+F20)</f>
        <v>0</v>
      </c>
    </row>
    <row r="14" spans="1:6" ht="12.75">
      <c r="A14" s="28" t="s">
        <v>3</v>
      </c>
      <c r="B14" s="34">
        <f>'First Year'!Q14</f>
        <v>0</v>
      </c>
      <c r="C14" s="34">
        <f>B14*(1+C20)</f>
        <v>0</v>
      </c>
      <c r="D14" s="9">
        <f>C14*(1+D20)</f>
        <v>0</v>
      </c>
      <c r="E14" s="47">
        <f>D14*(1+E20)</f>
        <v>0</v>
      </c>
      <c r="F14" s="34">
        <f>E14*(1+F20)</f>
        <v>0</v>
      </c>
    </row>
    <row r="15" spans="1:6" ht="15">
      <c r="A15" s="28" t="s">
        <v>4</v>
      </c>
      <c r="B15" s="35">
        <f>'First Year'!Q15</f>
        <v>0</v>
      </c>
      <c r="C15" s="35">
        <f>B15*(1+C20)</f>
        <v>0</v>
      </c>
      <c r="D15" s="18">
        <f>C15*(1+D20)</f>
        <v>0</v>
      </c>
      <c r="E15" s="48">
        <f>D15*(1+E20)</f>
        <v>0</v>
      </c>
      <c r="F15" s="35">
        <f>E15*(1+F20)</f>
        <v>0</v>
      </c>
    </row>
    <row r="16" spans="1:6" ht="12.75">
      <c r="A16" s="30" t="s">
        <v>10</v>
      </c>
      <c r="B16" s="33">
        <f>'First Year'!Q16</f>
        <v>0</v>
      </c>
      <c r="C16" s="40">
        <f>SUM(C13:C15)</f>
        <v>0</v>
      </c>
      <c r="D16" s="22">
        <f>SUM(D13:D15)</f>
        <v>0</v>
      </c>
      <c r="E16" s="46">
        <f>SUM(E13:E15)</f>
        <v>0</v>
      </c>
      <c r="F16" s="40">
        <f>SUM(F13:F15)</f>
        <v>0</v>
      </c>
    </row>
    <row r="17" spans="1:6" ht="15">
      <c r="A17" s="30" t="s">
        <v>11</v>
      </c>
      <c r="B17" s="35">
        <f>'First Year'!Q17</f>
        <v>0</v>
      </c>
      <c r="C17" s="35">
        <f>SUM(C11,C16)</f>
        <v>0</v>
      </c>
      <c r="D17" s="18">
        <f>SUM(D11,D16)</f>
        <v>0</v>
      </c>
      <c r="E17" s="48">
        <f>SUM(E11,E16)</f>
        <v>0</v>
      </c>
      <c r="F17" s="35">
        <f>SUM(F11,F16)</f>
        <v>0</v>
      </c>
    </row>
    <row r="18" spans="1:6" ht="13.5" thickBot="1">
      <c r="A18" s="55" t="s">
        <v>12</v>
      </c>
      <c r="B18" s="37">
        <f>'First Year'!Q18</f>
        <v>0</v>
      </c>
      <c r="C18" s="42">
        <f>C9-C17</f>
        <v>0</v>
      </c>
      <c r="D18" s="23">
        <f>D9-D17</f>
        <v>0</v>
      </c>
      <c r="E18" s="50">
        <f>E9-E17</f>
        <v>0</v>
      </c>
      <c r="F18" s="42">
        <f>F9-F17</f>
        <v>0</v>
      </c>
    </row>
    <row r="19" spans="1:6" ht="13.5" thickTop="1">
      <c r="A19" s="31" t="s">
        <v>72</v>
      </c>
      <c r="B19" s="33"/>
      <c r="C19" s="43">
        <v>0.07</v>
      </c>
      <c r="D19" s="21">
        <v>0.12</v>
      </c>
      <c r="E19" s="51">
        <v>0.07</v>
      </c>
      <c r="F19" s="43">
        <v>0.08</v>
      </c>
    </row>
    <row r="20" spans="1:6" ht="12.75">
      <c r="A20" s="31" t="s">
        <v>73</v>
      </c>
      <c r="B20" s="33"/>
      <c r="C20" s="43">
        <v>0.1</v>
      </c>
      <c r="D20" s="21">
        <v>0.2</v>
      </c>
      <c r="E20" s="51">
        <v>0.1</v>
      </c>
      <c r="F20" s="43">
        <v>0.15</v>
      </c>
    </row>
    <row r="21" spans="1:6" ht="12.75">
      <c r="A21" s="30" t="s">
        <v>14</v>
      </c>
      <c r="B21" s="34"/>
      <c r="C21" s="28"/>
      <c r="E21" s="52"/>
      <c r="F21" s="28"/>
    </row>
    <row r="22" spans="1:6" ht="12.75">
      <c r="A22" s="28" t="s">
        <v>16</v>
      </c>
      <c r="B22" s="33">
        <f>'First Year'!Q20</f>
        <v>0</v>
      </c>
      <c r="C22" s="40">
        <f>B22*(1+C19)</f>
        <v>0</v>
      </c>
      <c r="D22" s="40">
        <f>C22*(1+D19)</f>
        <v>0</v>
      </c>
      <c r="E22" s="40">
        <f>D22*(1+E19)</f>
        <v>0</v>
      </c>
      <c r="F22" s="40">
        <f>E22*(1+F19)</f>
        <v>0</v>
      </c>
    </row>
    <row r="23" spans="1:6" ht="15">
      <c r="A23" s="20" t="s">
        <v>15</v>
      </c>
      <c r="B23" s="60">
        <f>'First Year'!Q21</f>
        <v>0</v>
      </c>
      <c r="C23" s="44">
        <f>B23*(1+C19)</f>
        <v>0</v>
      </c>
      <c r="D23" s="44">
        <f>C23*(1+D19)</f>
        <v>0</v>
      </c>
      <c r="E23" s="44">
        <f>D23*(1+E19)</f>
        <v>0</v>
      </c>
      <c r="F23" s="44">
        <f>E23*(1+F19)</f>
        <v>0</v>
      </c>
    </row>
    <row r="24" spans="1:6" ht="12.75">
      <c r="A24" s="32" t="s">
        <v>70</v>
      </c>
      <c r="B24" s="38">
        <f>'First Year'!Q22</f>
        <v>0</v>
      </c>
      <c r="C24" s="39">
        <f>SUM(C22:C23)</f>
        <v>0</v>
      </c>
      <c r="D24" s="19">
        <f>SUM(D22:D23)</f>
        <v>0</v>
      </c>
      <c r="E24" s="53">
        <f>SUM(E22:E23)</f>
        <v>0</v>
      </c>
      <c r="F24" s="39">
        <f>SUM(F22:F23)</f>
        <v>0</v>
      </c>
    </row>
    <row r="25" spans="1:6" ht="12.75">
      <c r="A25" s="28" t="s">
        <v>17</v>
      </c>
      <c r="B25" s="34">
        <f>'First Year'!Q23</f>
        <v>0</v>
      </c>
      <c r="C25" s="45">
        <f>0.0763*C24</f>
        <v>0</v>
      </c>
      <c r="D25" s="45">
        <f>0.0763*D24</f>
        <v>0</v>
      </c>
      <c r="E25" s="45">
        <f>0.0763*E24</f>
        <v>0</v>
      </c>
      <c r="F25" s="45">
        <f>0.0763*F24</f>
        <v>0</v>
      </c>
    </row>
    <row r="26" spans="1:6" ht="12.75">
      <c r="A26" s="28" t="s">
        <v>18</v>
      </c>
      <c r="B26" s="34">
        <f>'First Year'!Q24</f>
        <v>0</v>
      </c>
      <c r="C26" s="45">
        <f>0.03*C24</f>
        <v>0</v>
      </c>
      <c r="D26" s="45">
        <f>0.03*D24</f>
        <v>0</v>
      </c>
      <c r="E26" s="45">
        <f>0.03*E24</f>
        <v>0</v>
      </c>
      <c r="F26" s="45">
        <f>0.03*F24</f>
        <v>0</v>
      </c>
    </row>
    <row r="27" spans="1:6" ht="12.75">
      <c r="A27" s="28" t="s">
        <v>19</v>
      </c>
      <c r="B27" s="34">
        <f>'First Year'!Q25</f>
        <v>0</v>
      </c>
      <c r="C27" s="45">
        <f>0.03*C24</f>
        <v>0</v>
      </c>
      <c r="D27" s="45">
        <f>0.03*D24</f>
        <v>0</v>
      </c>
      <c r="E27" s="45">
        <f>0.03*E24</f>
        <v>0</v>
      </c>
      <c r="F27" s="45">
        <f>0.03*F24</f>
        <v>0</v>
      </c>
    </row>
    <row r="28" spans="1:6" ht="12.75">
      <c r="A28" s="28" t="s">
        <v>20</v>
      </c>
      <c r="B28" s="34">
        <f>'First Year'!Q26</f>
        <v>0</v>
      </c>
      <c r="C28" s="45">
        <f>0.06*C24</f>
        <v>0</v>
      </c>
      <c r="D28" s="45">
        <f>0.06*D24</f>
        <v>0</v>
      </c>
      <c r="E28" s="45">
        <f>0.06*E24</f>
        <v>0</v>
      </c>
      <c r="F28" s="45">
        <f>0.06*F24</f>
        <v>0</v>
      </c>
    </row>
    <row r="29" spans="1:6" ht="15">
      <c r="A29" s="20" t="s">
        <v>21</v>
      </c>
      <c r="B29" s="60">
        <f>'First Year'!Q27</f>
        <v>0</v>
      </c>
      <c r="C29" s="44">
        <f>B29</f>
        <v>0</v>
      </c>
      <c r="D29" s="44">
        <f>C29</f>
        <v>0</v>
      </c>
      <c r="E29" s="44">
        <f>D29*1.1</f>
        <v>0</v>
      </c>
      <c r="F29" s="44">
        <f>E29</f>
        <v>0</v>
      </c>
    </row>
    <row r="30" spans="1:6" ht="12.75">
      <c r="A30" s="32" t="s">
        <v>71</v>
      </c>
      <c r="B30" s="39">
        <f>'First Year'!Q28</f>
        <v>0</v>
      </c>
      <c r="C30" s="39">
        <f>SUM(C24:C29)</f>
        <v>0</v>
      </c>
      <c r="D30" s="19">
        <f>SUM(D24:D29)</f>
        <v>0</v>
      </c>
      <c r="E30" s="53">
        <f>SUM(E24:E29)</f>
        <v>0</v>
      </c>
      <c r="F30" s="39">
        <f>SUM(F24:F29)</f>
        <v>0</v>
      </c>
    </row>
    <row r="31" spans="1:6" ht="12.75">
      <c r="A31" s="28" t="s">
        <v>22</v>
      </c>
      <c r="B31" s="34">
        <f>'First Year'!Q29</f>
        <v>0</v>
      </c>
      <c r="C31" s="45">
        <f>B31*(1+C19)</f>
        <v>0</v>
      </c>
      <c r="D31" s="45">
        <f>C31*(1+D19)</f>
        <v>0</v>
      </c>
      <c r="E31" s="45">
        <f>D31*(1+E19)</f>
        <v>0</v>
      </c>
      <c r="F31" s="45">
        <f>E31*(1+F19)</f>
        <v>0</v>
      </c>
    </row>
    <row r="32" spans="1:6" ht="12.75">
      <c r="A32" s="28" t="s">
        <v>23</v>
      </c>
      <c r="B32" s="34">
        <f>'First Year'!Q30</f>
        <v>0</v>
      </c>
      <c r="C32" s="45">
        <f>B32*(1+C19)</f>
        <v>0</v>
      </c>
      <c r="D32" s="45">
        <f>C32*(1+D19)</f>
        <v>0</v>
      </c>
      <c r="E32" s="45">
        <f>D32*(1+E19)</f>
        <v>0</v>
      </c>
      <c r="F32" s="45">
        <f>E32*(1+F19)</f>
        <v>0</v>
      </c>
    </row>
    <row r="33" spans="1:6" ht="12.75">
      <c r="A33" s="28" t="s">
        <v>24</v>
      </c>
      <c r="B33" s="34">
        <f>'First Year'!Q31</f>
        <v>0</v>
      </c>
      <c r="C33" s="45">
        <f aca="true" t="shared" si="0" ref="C33:F34">B33</f>
        <v>0</v>
      </c>
      <c r="D33" s="45">
        <f t="shared" si="0"/>
        <v>0</v>
      </c>
      <c r="E33" s="45">
        <f t="shared" si="0"/>
        <v>0</v>
      </c>
      <c r="F33" s="45">
        <f t="shared" si="0"/>
        <v>0</v>
      </c>
    </row>
    <row r="34" spans="1:6" ht="12.75">
      <c r="A34" s="28" t="s">
        <v>25</v>
      </c>
      <c r="B34" s="34">
        <f>'First Year'!Q32</f>
        <v>0</v>
      </c>
      <c r="C34" s="45">
        <f t="shared" si="0"/>
        <v>0</v>
      </c>
      <c r="D34" s="45">
        <f t="shared" si="0"/>
        <v>0</v>
      </c>
      <c r="E34" s="45">
        <f t="shared" si="0"/>
        <v>0</v>
      </c>
      <c r="F34" s="45">
        <f t="shared" si="0"/>
        <v>0</v>
      </c>
    </row>
    <row r="35" spans="1:6" ht="12.75">
      <c r="A35" s="28" t="s">
        <v>41</v>
      </c>
      <c r="B35" s="34">
        <f>'First Year'!Q33</f>
        <v>0</v>
      </c>
      <c r="C35" s="45">
        <f>B35*(1+C19)</f>
        <v>0</v>
      </c>
      <c r="D35" s="45">
        <f>C35*(1+D19)</f>
        <v>0</v>
      </c>
      <c r="E35" s="45">
        <f>D35*(1+E19)</f>
        <v>0</v>
      </c>
      <c r="F35" s="45">
        <f>E35*(1+F19)</f>
        <v>0</v>
      </c>
    </row>
    <row r="36" spans="1:6" ht="12.75">
      <c r="A36" s="28" t="s">
        <v>26</v>
      </c>
      <c r="B36" s="34">
        <f>'First Year'!Q34</f>
        <v>0</v>
      </c>
      <c r="C36" s="45">
        <f>B36*(1+C19)</f>
        <v>0</v>
      </c>
      <c r="D36" s="45">
        <f>C36*(1+D19)</f>
        <v>0</v>
      </c>
      <c r="E36" s="45">
        <f>D36*(1+E19)</f>
        <v>0</v>
      </c>
      <c r="F36" s="45">
        <f>E36*(1+F19)</f>
        <v>0</v>
      </c>
    </row>
    <row r="37" spans="1:6" ht="12.75">
      <c r="A37" s="28" t="s">
        <v>42</v>
      </c>
      <c r="B37" s="34">
        <f>'First Year'!Q35</f>
        <v>0</v>
      </c>
      <c r="C37" s="45">
        <f>B37*(1+C19)</f>
        <v>0</v>
      </c>
      <c r="D37" s="45">
        <f>C37*(1+D19)</f>
        <v>0</v>
      </c>
      <c r="E37" s="45">
        <f>D37*(1+E19)</f>
        <v>0</v>
      </c>
      <c r="F37" s="45">
        <f>E37*(1+F19)</f>
        <v>0</v>
      </c>
    </row>
    <row r="38" spans="1:6" ht="12.75">
      <c r="A38" s="28" t="s">
        <v>44</v>
      </c>
      <c r="B38" s="34">
        <f>'First Year'!Q36</f>
        <v>0</v>
      </c>
      <c r="C38" s="45">
        <f>B38*(1+C19)</f>
        <v>0</v>
      </c>
      <c r="D38" s="45">
        <f>C38*(1+D19)</f>
        <v>0</v>
      </c>
      <c r="E38" s="45">
        <f>D38*(1+E19)</f>
        <v>0</v>
      </c>
      <c r="F38" s="45">
        <f>E38*(1+F19)</f>
        <v>0</v>
      </c>
    </row>
    <row r="39" spans="1:6" ht="12.75">
      <c r="A39" s="28" t="s">
        <v>27</v>
      </c>
      <c r="B39" s="34">
        <f>'First Year'!Q37</f>
        <v>0</v>
      </c>
      <c r="C39" s="45">
        <f aca="true" t="shared" si="1" ref="C39:F40">B39*(1+C19)</f>
        <v>0</v>
      </c>
      <c r="D39" s="45">
        <f t="shared" si="1"/>
        <v>0</v>
      </c>
      <c r="E39" s="45">
        <f t="shared" si="1"/>
        <v>0</v>
      </c>
      <c r="F39" s="45">
        <f t="shared" si="1"/>
        <v>0</v>
      </c>
    </row>
    <row r="40" spans="1:6" ht="12.75">
      <c r="A40" s="28" t="s">
        <v>40</v>
      </c>
      <c r="B40" s="34">
        <f>'First Year'!Q38</f>
        <v>0</v>
      </c>
      <c r="C40" s="45">
        <f t="shared" si="1"/>
        <v>0</v>
      </c>
      <c r="D40" s="25">
        <f t="shared" si="1"/>
        <v>0</v>
      </c>
      <c r="E40" s="54">
        <f t="shared" si="1"/>
        <v>0</v>
      </c>
      <c r="F40" s="45">
        <f t="shared" si="1"/>
        <v>0</v>
      </c>
    </row>
    <row r="41" spans="1:6" ht="12.75">
      <c r="A41" s="28" t="s">
        <v>33</v>
      </c>
      <c r="B41" s="34">
        <f>'First Year'!Q39</f>
        <v>0</v>
      </c>
      <c r="C41" s="45">
        <f>B41</f>
        <v>0</v>
      </c>
      <c r="D41" s="45">
        <f>C41</f>
        <v>0</v>
      </c>
      <c r="E41" s="45">
        <f>D41</f>
        <v>0</v>
      </c>
      <c r="F41" s="45">
        <f>E41</f>
        <v>0</v>
      </c>
    </row>
    <row r="42" spans="1:6" ht="12.75">
      <c r="A42" s="28" t="s">
        <v>37</v>
      </c>
      <c r="B42" s="34">
        <f>'First Year'!Q40</f>
        <v>0</v>
      </c>
      <c r="C42" s="45">
        <f>B42*(1+C19)</f>
        <v>0</v>
      </c>
      <c r="D42" s="45">
        <f>C42*(1+D19)</f>
        <v>0</v>
      </c>
      <c r="E42" s="45">
        <f>D42*(1+E19)</f>
        <v>0</v>
      </c>
      <c r="F42" s="45">
        <f>E42*(1+F19)</f>
        <v>0</v>
      </c>
    </row>
    <row r="43" spans="1:6" ht="12.75">
      <c r="A43" s="28" t="s">
        <v>28</v>
      </c>
      <c r="B43" s="34">
        <f>'First Year'!Q41</f>
        <v>0</v>
      </c>
      <c r="C43" s="45">
        <f>B43*(1+C19)</f>
        <v>0</v>
      </c>
      <c r="D43" s="45">
        <f>C43*(1+D19)</f>
        <v>0</v>
      </c>
      <c r="E43" s="45">
        <f>D43*(1+E19)</f>
        <v>0</v>
      </c>
      <c r="F43" s="45">
        <f>E43*(1+F19)</f>
        <v>0</v>
      </c>
    </row>
    <row r="44" spans="1:6" ht="12.75">
      <c r="A44" s="28" t="s">
        <v>34</v>
      </c>
      <c r="B44" s="34">
        <f>'First Year'!Q42</f>
        <v>0</v>
      </c>
      <c r="C44" s="45">
        <f>B44*(1+C19)</f>
        <v>0</v>
      </c>
      <c r="D44" s="45">
        <f>C44*(1+D19)</f>
        <v>0</v>
      </c>
      <c r="E44" s="45">
        <f>D44*(1+E19)</f>
        <v>0</v>
      </c>
      <c r="F44" s="45">
        <f>E44*(1+F19)</f>
        <v>0</v>
      </c>
    </row>
    <row r="45" spans="1:6" ht="12.75">
      <c r="A45" s="28" t="s">
        <v>35</v>
      </c>
      <c r="B45" s="34">
        <f>'First Year'!Q43</f>
        <v>0</v>
      </c>
      <c r="C45" s="45">
        <f>B45</f>
        <v>0</v>
      </c>
      <c r="D45" s="45">
        <f>C45</f>
        <v>0</v>
      </c>
      <c r="E45" s="45">
        <f>D45</f>
        <v>0</v>
      </c>
      <c r="F45" s="45">
        <f>E45</f>
        <v>0</v>
      </c>
    </row>
    <row r="46" spans="1:6" ht="12.75">
      <c r="A46" s="28" t="s">
        <v>43</v>
      </c>
      <c r="B46" s="34">
        <f>'First Year'!Q44</f>
        <v>0</v>
      </c>
      <c r="C46" s="45">
        <f>0*C8</f>
        <v>0</v>
      </c>
      <c r="D46" s="45">
        <f>0*D8</f>
        <v>0</v>
      </c>
      <c r="E46" s="45">
        <f>0*E8</f>
        <v>0</v>
      </c>
      <c r="F46" s="45">
        <f>0*F8</f>
        <v>0</v>
      </c>
    </row>
    <row r="47" spans="1:6" ht="12.75">
      <c r="A47" s="28" t="s">
        <v>38</v>
      </c>
      <c r="B47" s="34">
        <f>'First Year'!Q45</f>
        <v>0</v>
      </c>
      <c r="C47" s="45">
        <f>B47</f>
        <v>0</v>
      </c>
      <c r="D47" s="45">
        <f>C47</f>
        <v>0</v>
      </c>
      <c r="E47" s="45">
        <f>D47</f>
        <v>0</v>
      </c>
      <c r="F47" s="45">
        <f>E47</f>
        <v>0</v>
      </c>
    </row>
    <row r="48" spans="1:6" ht="12.75">
      <c r="A48" s="28" t="s">
        <v>29</v>
      </c>
      <c r="B48" s="34">
        <f>'First Year'!Q46</f>
        <v>0</v>
      </c>
      <c r="C48" s="45">
        <f>B48*(1+C19)</f>
        <v>0</v>
      </c>
      <c r="D48" s="45">
        <f>C48*(1+D19)</f>
        <v>0</v>
      </c>
      <c r="E48" s="45">
        <f>D48*(1+E19)</f>
        <v>0</v>
      </c>
      <c r="F48" s="45">
        <f>E48*(1+F19)</f>
        <v>0</v>
      </c>
    </row>
    <row r="49" spans="1:6" ht="12.75">
      <c r="A49" s="28" t="s">
        <v>30</v>
      </c>
      <c r="B49" s="34">
        <f>'First Year'!Q47</f>
        <v>0</v>
      </c>
      <c r="C49" s="45">
        <f>B49*(1+C19)</f>
        <v>0</v>
      </c>
      <c r="D49" s="45">
        <f>C49*(1+D19)</f>
        <v>0</v>
      </c>
      <c r="E49" s="45">
        <f>D49*(1+E19)</f>
        <v>0</v>
      </c>
      <c r="F49" s="45">
        <f>E49*(1+F19)</f>
        <v>0</v>
      </c>
    </row>
    <row r="50" spans="1:6" ht="12.75">
      <c r="A50" s="28" t="s">
        <v>31</v>
      </c>
      <c r="B50" s="65">
        <f>'First Year'!Q48</f>
        <v>0</v>
      </c>
      <c r="C50" s="63">
        <f aca="true" t="shared" si="2" ref="C50:F51">B50*(1+C19)</f>
        <v>0</v>
      </c>
      <c r="D50" s="63">
        <f t="shared" si="2"/>
        <v>0</v>
      </c>
      <c r="E50" s="63">
        <f t="shared" si="2"/>
        <v>0</v>
      </c>
      <c r="F50" s="63">
        <f t="shared" si="2"/>
        <v>0</v>
      </c>
    </row>
    <row r="51" spans="1:6" ht="12.75">
      <c r="A51" s="28" t="s">
        <v>39</v>
      </c>
      <c r="B51" s="34">
        <f>'First Year'!Q49</f>
        <v>0</v>
      </c>
      <c r="C51" s="63">
        <f t="shared" si="2"/>
        <v>0</v>
      </c>
      <c r="D51" s="63">
        <f t="shared" si="2"/>
        <v>0</v>
      </c>
      <c r="E51" s="63">
        <f t="shared" si="2"/>
        <v>0</v>
      </c>
      <c r="F51" s="63">
        <f t="shared" si="2"/>
        <v>0</v>
      </c>
    </row>
    <row r="52" spans="1:6" ht="15">
      <c r="A52" s="28" t="s">
        <v>36</v>
      </c>
      <c r="B52" s="35">
        <f>'First Year'!Q50</f>
        <v>0</v>
      </c>
      <c r="C52" s="44">
        <f>B52*(1+C19)</f>
        <v>0</v>
      </c>
      <c r="D52" s="44">
        <f>C52*(1+D19)</f>
        <v>0</v>
      </c>
      <c r="E52" s="44">
        <f>D52*(1+E19)</f>
        <v>0</v>
      </c>
      <c r="F52" s="44">
        <f>E52*(1+F19)</f>
        <v>0</v>
      </c>
    </row>
    <row r="53" spans="1:6" ht="13.5" thickBot="1">
      <c r="A53" s="55" t="s">
        <v>61</v>
      </c>
      <c r="B53" s="37">
        <f>'First Year'!Q51</f>
        <v>0</v>
      </c>
      <c r="C53" s="42">
        <f>SUM(C30:C52)</f>
        <v>0</v>
      </c>
      <c r="D53" s="23">
        <f>SUM(D30:D52)</f>
        <v>0</v>
      </c>
      <c r="E53" s="50">
        <f>SUM(E30:E52)</f>
        <v>0</v>
      </c>
      <c r="F53" s="42">
        <f>SUM(F30:F52)</f>
        <v>0</v>
      </c>
    </row>
    <row r="54" spans="1:6" ht="14.25" thickBot="1" thickTop="1">
      <c r="A54" s="55" t="s">
        <v>32</v>
      </c>
      <c r="B54" s="37">
        <f>'First Year'!Q52</f>
        <v>0</v>
      </c>
      <c r="C54" s="42">
        <f>C18-C53</f>
        <v>0</v>
      </c>
      <c r="D54" s="23">
        <f>D18-D53</f>
        <v>0</v>
      </c>
      <c r="E54" s="50">
        <f>E18-E53</f>
        <v>0</v>
      </c>
      <c r="F54" s="42">
        <f>F18-F53</f>
        <v>0</v>
      </c>
    </row>
    <row r="55" ht="13.5" thickTop="1"/>
  </sheetData>
  <sheetProtection/>
  <printOptions/>
  <pageMargins left="0.25" right="0.29" top="0.92" bottom="0.75" header="0.41" footer="0.45"/>
  <pageSetup horizontalDpi="300" verticalDpi="300" orientation="portrait" r:id="rId1"/>
  <headerFooter alignWithMargins="0">
    <oddHeader>&amp;C&amp;"Arial,Bold"&amp;14Steakhouse Five Year Projection</oddHeader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</dc:creator>
  <cp:keywords/>
  <dc:description/>
  <cp:lastModifiedBy>Dunn, Heidi Edwards</cp:lastModifiedBy>
  <cp:lastPrinted>2001-03-13T05:39:49Z</cp:lastPrinted>
  <dcterms:created xsi:type="dcterms:W3CDTF">2001-02-01T02:13:28Z</dcterms:created>
  <dcterms:modified xsi:type="dcterms:W3CDTF">2016-01-05T15:25:14Z</dcterms:modified>
  <cp:category/>
  <cp:version/>
  <cp:contentType/>
  <cp:contentStatus/>
</cp:coreProperties>
</file>